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ANALİZİ'!$A$8:$T$25</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2" i="1" l="1"/>
  <c r="S20" i="1"/>
  <c r="K20" i="1" l="1"/>
  <c r="J20" i="1"/>
  <c r="J12" i="1"/>
  <c r="K12" i="1" s="1"/>
  <c r="Q24" i="1" l="1"/>
  <c r="Q23" i="1"/>
  <c r="Q22" i="1"/>
  <c r="Q21" i="1"/>
  <c r="Q19" i="1"/>
  <c r="S19" i="1" s="1"/>
  <c r="Q18" i="1"/>
  <c r="S18" i="1" s="1"/>
  <c r="Q16" i="1"/>
  <c r="S16" i="1" s="1"/>
  <c r="Q15" i="1"/>
  <c r="S15" i="1" s="1"/>
  <c r="Q14" i="1"/>
  <c r="S14" i="1" s="1"/>
  <c r="Q17" i="1"/>
  <c r="Q13" i="1"/>
  <c r="Q11" i="1"/>
  <c r="J19" i="1"/>
  <c r="K19" i="1" s="1"/>
  <c r="J18" i="1"/>
  <c r="K18" i="1" s="1"/>
  <c r="J16" i="1"/>
  <c r="K16" i="1" s="1"/>
  <c r="J15" i="1"/>
  <c r="K15" i="1" s="1"/>
  <c r="J14" i="1"/>
  <c r="K14" i="1" s="1"/>
  <c r="Q9" i="1"/>
  <c r="S9" i="1" s="1"/>
  <c r="J9" i="1"/>
  <c r="K9" i="1" s="1"/>
  <c r="Q10" i="1" l="1"/>
  <c r="S10" i="1" s="1"/>
  <c r="S11" i="1"/>
  <c r="S13" i="1"/>
  <c r="S17" i="1"/>
  <c r="S21" i="1"/>
  <c r="S22" i="1"/>
  <c r="S23" i="1"/>
  <c r="S24" i="1"/>
  <c r="J10" i="1"/>
  <c r="K10" i="1" s="1"/>
  <c r="J11" i="1"/>
  <c r="K11" i="1" s="1"/>
  <c r="J13" i="1"/>
  <c r="K13" i="1" s="1"/>
  <c r="J17" i="1"/>
  <c r="K17" i="1" s="1"/>
  <c r="J21" i="1"/>
  <c r="K21" i="1" s="1"/>
  <c r="J22" i="1"/>
  <c r="K22" i="1" s="1"/>
  <c r="J23" i="1"/>
  <c r="K23" i="1" s="1"/>
  <c r="J24" i="1"/>
  <c r="K24" i="1" s="1"/>
</calcChain>
</file>

<file path=xl/sharedStrings.xml><?xml version="1.0" encoding="utf-8"?>
<sst xmlns="http://schemas.openxmlformats.org/spreadsheetml/2006/main" count="222" uniqueCount="136">
  <si>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</si>
  <si>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</si>
  <si>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</si>
  <si>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</si>
  <si>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</si>
  <si>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</si>
  <si>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</si>
  <si>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</si>
  <si>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</si>
  <si>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</si>
  <si>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</si>
  <si>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</si>
  <si>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</si>
  <si>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</si>
  <si>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</si>
  <si>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</si>
  <si>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</si>
  <si>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</si>
  <si>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</si>
  <si>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</si>
  <si>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</si>
  <si>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</si>
  <si>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</si>
  <si>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</si>
  <si>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</si>
  <si>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</si>
  <si>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</si>
  <si>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</si>
  <si>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</si>
  <si>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</si>
  <si>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</si>
  <si>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</si>
  <si>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</si>
  <si>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</si>
  <si>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</si>
  <si>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</si>
  <si>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</si>
  <si>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</si>
  <si>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</si>
  <si>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</si>
  <si>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</si>
  <si>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</si>
  <si>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</si>
  <si>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</si>
  <si>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</si>
  <si>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</si>
  <si>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</si>
  <si>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</si>
  <si>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</si>
  <si>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</si>
  <si>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</si>
  <si>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</si>
  <si>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</si>
  <si>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</si>
  <si>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</si>
  <si>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</si>
  <si>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</si>
  <si>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</si>
  <si>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</si>
  <si>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</si>
  <si>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</si>
  <si>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</si>
  <si>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</si>
  <si>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</si>
  <si>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</si>
  <si>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</si>
  <si>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</si>
  <si>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</si>
  <si>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</si>
  <si>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</si>
  <si>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</si>
  <si>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</si>
  <si>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</si>
  <si>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</si>
  <si>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</si>
  <si>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</si>
  <si>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</si>
  <si>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</si>
  <si>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</si>
  <si>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</si>
  <si>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</si>
  <si>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Ar-ge</t>
  </si>
  <si>
    <t>RİSK TANIMI</t>
  </si>
  <si>
    <t>RİSK GİDERİCİ FAALİYET</t>
  </si>
  <si>
    <t>İLGİLİ BELGE</t>
  </si>
  <si>
    <t>Mezunlarla ilişkilerin istenilen seviyede olmaması</t>
  </si>
  <si>
    <t>Bölüm Koordinatörlerinin, Bölüm Komisyon Üyelerinin değişimiyle bağlantılı bilgi eksikliği</t>
  </si>
  <si>
    <t>Düzenlenen etkinliklere yeterince katılımın sağlanamaması</t>
  </si>
  <si>
    <t>Teknik personel eksikliği</t>
  </si>
  <si>
    <t>İdari personel eksikliği</t>
  </si>
  <si>
    <t>Mezun Bilgi Güncelleme Formu</t>
  </si>
  <si>
    <t>Akreditasyon çalışmalarında altyapı eksikliği nedeniyle iş yükü artması ve akreditasyon süresinin uzaması</t>
  </si>
  <si>
    <t>Kalite Yazılım Sistemi</t>
  </si>
  <si>
    <t>AÇIK</t>
  </si>
  <si>
    <t>İdari personel istihdamının artırılması.</t>
  </si>
  <si>
    <t>Teknik personel alımı için düzenli işe alım planları yapılması.</t>
  </si>
  <si>
    <t>Duyuru ve tanıtım kampanyalarının sosyal medya, e-posta ve afişlerle etkin şekilde yapılması.</t>
  </si>
  <si>
    <t>Doküman No:</t>
  </si>
  <si>
    <t xml:space="preserve">İlk Yayın Tarihi: </t>
  </si>
  <si>
    <t xml:space="preserve">Revizyon Tarihi: </t>
  </si>
  <si>
    <t>Revizyon No:</t>
  </si>
  <si>
    <t>MALTEPE ÜNİVERSİTESİ RİSK ANALİZİ</t>
  </si>
  <si>
    <t>DURUM</t>
  </si>
  <si>
    <t>Teşvik Yönergeleri ve Performans Değerlendirme Sistemleri</t>
  </si>
  <si>
    <t xml:space="preserve">Dekanlık </t>
  </si>
  <si>
    <t>Kontenjanların yeterince dolmaması</t>
  </si>
  <si>
    <t>Tanıtım faaliyetlerinin etkin yürütülmesi (sosyal medya yönetimi).</t>
  </si>
  <si>
    <t>1,3,4</t>
  </si>
  <si>
    <t>Sorun öğretim üyesi/ öğretim elemanına aktarılır.  Yarıyıl başında mubis üzerinden gerekli kontrollerin sağlanması.</t>
  </si>
  <si>
    <t>EBYS, MUBİS Syllabus Girişleri</t>
  </si>
  <si>
    <t xml:space="preserve">Sorun öğretim üyesi/öğretim elemanına aktarılır.  </t>
  </si>
  <si>
    <t>SMS, Mail, Kalite Yazılım Sistemi</t>
  </si>
  <si>
    <t>Koordinatörlükler ve komisyonlarda o alanda tecrübe edinmiş kişilerin varlığının sürmesi ve bilgi paylaşımının sağlanması</t>
  </si>
  <si>
    <t>Mezunların konuşmacı olarak davet edildiği etkinliklerin yeterli 
sayıda yapılamaması</t>
  </si>
  <si>
    <t>Akademik takvim yılı dikkate alınarak planlamanın önceden dikkatli 
şekilde yapılması.</t>
  </si>
  <si>
    <t>Yarıyıl başında DSÜ öğretim elemanlarının syllabus girişlerindeki
 eksiklikler</t>
  </si>
  <si>
    <t xml:space="preserve">Öğretim üyeleri/elemanlarının yarıyıl sonunda derslerinin sınav evraklarını ISO 9001-2015 KYS kriterlerine göre eksik teslim etmeleri
</t>
  </si>
  <si>
    <t>Öğrencilerin ders kayıt, ders değişikliği, mezuniyet işlemleri, 
intibak işlem, not dökümü, ödeme bilgileri vb.lerinde
 akademik danışman kaynaklı sorunlar</t>
  </si>
  <si>
    <t>Mezunlarla iletiim komisyonunun etkinliğini ve fakülte çapında ortak çalışmalara girebilmesinin sağlanması, mezunlara anket yapılması</t>
  </si>
  <si>
    <t>Sağlık ve işten ayrılma nedeniyle öğretim üyelerinin ayrılmasından dolayı işgücü kaybı.</t>
  </si>
  <si>
    <t>Ders saat ücretli olarak diğer üniversitelerden ve kurumlardan resmi yazıyla öğretim üyesi talep edilir.</t>
  </si>
  <si>
    <t>Bilimsel araştırma, yayın, atıf ve yetkinlik temelli üniversite ve fakültelerin ulusal ve uluslararası sıralamalarında üniversitemizin ve fakültemizin sıralamada konum kaybetmesi</t>
  </si>
  <si>
    <t>Akademik personelin idari yüklerini azaltacak dijital süreçlerin uygulanması. Öğretim elemanlarının ders yüklerinin azaltılarak araştırma ve yayın faaliyetlerinin artırılması.Düzeltici faaliyet başlatarak, teşviklerin artırılması.</t>
  </si>
  <si>
    <t>Küresel ve bölgesel düzeyde yaşanan salgın hastalıkların ya da doğal afetlerin eğitim-öğretim faaliyetlerine olumsuz etkisi.</t>
  </si>
  <si>
    <t xml:space="preserve">YÖK Kararları, Üniversite Senatosunun Kararları </t>
  </si>
  <si>
    <t>Derslerin devamlılığı farklı eğitim ve öğretim yöntemleri ile sağlanır.YÖK tarafından iletilen bilgilendirmeler ışığında Senato kararları çerçevesinde hareket edilir.</t>
  </si>
  <si>
    <t>İş akış süreçlerinde iş tanımı, görev-yetki ve sorumlulukların kullanımında yaşanan sorunlara dayalı olarak işin zamanında yapılmaması.</t>
  </si>
  <si>
    <t>Denetleme faaliyeti başlatılır ve personele bu konuda eğitim verilir.İş tanımları gözden geçirilerek, işin sorumlularına yardımcılar atanır.</t>
  </si>
  <si>
    <t>İletişim Fakültesi Sosyal Medya Hesapları</t>
  </si>
  <si>
    <t>Teknik sorun sistem yöneticisine bildirilir. Düzeltici faaliyet başlatılır.Veri kaybı yaşanmaması için yapılan işlemlerin yedeğinin alınması ve öğrenci akademik danışmanlarında manuel kayıt da tutulması sağlanır.</t>
  </si>
  <si>
    <t>Öğrencilerin ders kayıt, ders değişikliği, mezuniyet işlemleri, intibak, not dökümü, ödeme bilgileri vb. işlemlerinin yürütüldüğü MUBIS sisteminde yaşanabilecek altyapı sorunları</t>
  </si>
  <si>
    <t>Akreditasyon iş yükünün yoğunluğu nedeniyle bu işi üstlenen akademisyenlerin diğer işleri (dersleri, akademilk araştırmaları, idari işleri vb.) aksayabilmekte. İdari personel sayısının ve desteğinin artması</t>
  </si>
  <si>
    <t xml:space="preserve">Akademik danışmanların yaptığı işlemlerin Bölüm Başkanlığı ve Eğitim Koordinatörü tarafından kontrolü sağlanır.Yeni personele eğitimler verilir. Eski personele güncellemeler bildirilir. </t>
  </si>
  <si>
    <t>2,3,4</t>
  </si>
  <si>
    <t>1,2,3</t>
  </si>
  <si>
    <t xml:space="preserve"> RA-104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</si>
</sst>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52">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auto="1"/>
      </left>
      <right/>
      <top style="medium">
        <color auto="1"/>
      </top>
      <bottom style="thin">
        <color auto="1"/>
      </bottom>
      <diagonal/>
    </border>
    <border>
      <left style="thin">
        <color indexed="64"/>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auto="1"/>
      </bottom>
      <diagonal/>
    </border>
    <border>
      <left/>
      <right/>
      <top style="thin">
        <color indexed="64"/>
      </top>
      <bottom style="thin">
        <color indexed="64"/>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233">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Fill="1" applyBorder="1" applyAlignment="1" applyProtection="1">
      <alignment horizontal="center" vertical="center" wrapText="1"/>
      <protection locked="0"/>
    </xf>
    <xf numFmtId="0" fontId="4" fillId="0" borderId="0" xfId="5"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4"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13" fillId="0" borderId="0" xfId="5" applyFont="1" applyFill="1" applyBorder="1" applyAlignment="1" applyProtection="1">
      <alignment horizontal="center" vertical="center" wrapText="1"/>
      <protection locked="0"/>
    </xf>
    <xf numFmtId="0" fontId="31" fillId="13" borderId="7" xfId="6" applyFont="1" applyFill="1" applyBorder="1" applyAlignment="1">
      <alignment horizontal="left" vertical="center" wrapText="1"/>
    </xf>
    <xf numFmtId="0" fontId="33" fillId="18" borderId="12" xfId="0" applyFont="1" applyFill="1" applyBorder="1" applyAlignment="1">
      <alignment horizontal="left" vertical="center" wrapText="1"/>
    </xf>
    <xf numFmtId="0" fontId="35" fillId="0" borderId="35" xfId="0" applyFont="1" applyBorder="1" applyAlignment="1">
      <alignment horizontal="left" vertical="center" wrapText="1"/>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6"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3" fillId="0" borderId="6" xfId="7" quotePrefix="1" applyFont="1" applyBorder="1" applyAlignment="1">
      <alignment horizontal="center" vertical="center" wrapText="1"/>
    </xf>
    <xf numFmtId="0" fontId="33" fillId="18" borderId="9" xfId="0" applyFont="1" applyFill="1" applyBorder="1" applyAlignment="1">
      <alignment horizontal="left" vertical="center" wrapText="1"/>
    </xf>
    <xf numFmtId="0" fontId="5" fillId="0" borderId="44" xfId="5" applyFont="1" applyBorder="1" applyAlignment="1" applyProtection="1">
      <alignment vertical="center"/>
      <protection locked="0"/>
    </xf>
    <xf numFmtId="0" fontId="29" fillId="19" borderId="43" xfId="3" applyFont="1" applyFill="1" applyBorder="1" applyAlignment="1">
      <alignment horizontal="center" vertical="center" wrapText="1"/>
    </xf>
    <xf numFmtId="0" fontId="29" fillId="19" borderId="46" xfId="2" applyFont="1" applyFill="1" applyBorder="1" applyAlignment="1">
      <alignment horizontal="center" vertical="center" wrapText="1"/>
    </xf>
    <xf numFmtId="0" fontId="30" fillId="19" borderId="41" xfId="4" applyFont="1" applyFill="1" applyBorder="1" applyAlignment="1">
      <alignment horizontal="center" vertical="center" wrapText="1"/>
    </xf>
    <xf numFmtId="0" fontId="29" fillId="19" borderId="42" xfId="3"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30"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33" fillId="0" borderId="44" xfId="5" applyFont="1" applyFill="1" applyBorder="1" applyAlignment="1">
      <alignment horizontal="center" vertical="center"/>
    </xf>
    <xf numFmtId="0" fontId="7" fillId="7" borderId="44" xfId="5" applyFont="1" applyFill="1" applyBorder="1" applyAlignment="1" applyProtection="1">
      <alignment horizontal="center" vertical="center"/>
      <protection locked="0"/>
    </xf>
    <xf numFmtId="0" fontId="33" fillId="18" borderId="45" xfId="0" applyFont="1" applyFill="1" applyBorder="1" applyAlignment="1">
      <alignment horizontal="left" vertical="center" wrapText="1"/>
    </xf>
    <xf numFmtId="0" fontId="7" fillId="0" borderId="45" xfId="5" applyFont="1" applyBorder="1" applyAlignment="1" applyProtection="1">
      <alignment horizontal="center"/>
      <protection locked="0"/>
    </xf>
    <xf numFmtId="0" fontId="7" fillId="0" borderId="44" xfId="5" applyFont="1" applyBorder="1" applyAlignment="1" applyProtection="1">
      <alignment horizontal="center"/>
      <protection locked="0"/>
    </xf>
    <xf numFmtId="0" fontId="33" fillId="7" borderId="44" xfId="5" applyFont="1" applyFill="1" applyBorder="1" applyAlignment="1" applyProtection="1">
      <alignment horizontal="center" vertical="center"/>
      <protection locked="0"/>
    </xf>
    <xf numFmtId="0" fontId="33" fillId="0" borderId="0" xfId="5" applyFont="1" applyProtection="1">
      <protection locked="0"/>
    </xf>
    <xf numFmtId="0" fontId="33" fillId="0" borderId="2" xfId="5" applyFont="1" applyFill="1" applyBorder="1" applyAlignment="1">
      <alignment horizontal="center" vertical="center"/>
    </xf>
    <xf numFmtId="0" fontId="33" fillId="7" borderId="2" xfId="5" applyFont="1" applyFill="1" applyBorder="1" applyAlignment="1" applyProtection="1">
      <alignment horizontal="center" vertical="center"/>
      <protection locked="0"/>
    </xf>
    <xf numFmtId="0" fontId="1" fillId="18" borderId="0" xfId="0" applyFont="1" applyFill="1" applyAlignment="1">
      <alignment vertical="center"/>
    </xf>
    <xf numFmtId="0" fontId="1" fillId="18" borderId="47" xfId="0" applyFont="1" applyFill="1" applyBorder="1" applyAlignment="1">
      <alignment horizontal="left" vertical="center" wrapText="1"/>
    </xf>
    <xf numFmtId="0" fontId="33" fillId="18" borderId="2" xfId="7" applyFont="1" applyFill="1" applyBorder="1" applyAlignment="1">
      <alignment horizontal="left" vertical="center" wrapText="1"/>
    </xf>
    <xf numFmtId="0" fontId="33" fillId="18" borderId="35" xfId="0" applyFont="1" applyFill="1" applyBorder="1" applyAlignment="1">
      <alignment horizontal="left" vertical="center" wrapText="1"/>
    </xf>
    <xf numFmtId="0" fontId="7" fillId="0" borderId="44" xfId="5" applyFont="1" applyBorder="1" applyAlignment="1" applyProtection="1">
      <alignment horizontal="center" vertical="center"/>
      <protection locked="0"/>
    </xf>
    <xf numFmtId="0" fontId="0" fillId="0" borderId="47" xfId="0" applyFont="1" applyBorder="1" applyAlignment="1">
      <alignment horizontal="left" vertical="center" wrapText="1"/>
    </xf>
    <xf numFmtId="0" fontId="35" fillId="0" borderId="0" xfId="0" applyFont="1" applyBorder="1" applyAlignment="1">
      <alignment horizontal="left" vertical="center" wrapText="1"/>
    </xf>
    <xf numFmtId="0" fontId="1" fillId="0" borderId="0" xfId="0" applyFont="1" applyAlignment="1">
      <alignment wrapText="1"/>
    </xf>
    <xf numFmtId="0" fontId="33" fillId="16" borderId="2" xfId="5" applyFont="1" applyFill="1" applyBorder="1" applyAlignment="1" applyProtection="1">
      <alignment horizontal="center" vertical="center"/>
      <protection locked="0"/>
    </xf>
    <xf numFmtId="0" fontId="33" fillId="16" borderId="44" xfId="5" applyFont="1" applyFill="1" applyBorder="1" applyAlignment="1" applyProtection="1">
      <alignment horizontal="center" vertical="center"/>
      <protection locked="0"/>
    </xf>
    <xf numFmtId="0" fontId="33" fillId="0" borderId="6" xfId="7" quotePrefix="1" applyFont="1" applyFill="1" applyBorder="1" applyAlignment="1">
      <alignment horizontal="center" vertical="center" wrapText="1"/>
    </xf>
    <xf numFmtId="0" fontId="33" fillId="0" borderId="12" xfId="0" applyFont="1" applyFill="1" applyBorder="1" applyAlignment="1">
      <alignment horizontal="left" vertical="center" wrapText="1"/>
    </xf>
    <xf numFmtId="0" fontId="1" fillId="0" borderId="44" xfId="0" applyFont="1" applyFill="1" applyBorder="1" applyAlignment="1">
      <alignment vertical="center" wrapText="1"/>
    </xf>
    <xf numFmtId="0" fontId="33" fillId="0" borderId="49" xfId="0" applyFont="1" applyFill="1" applyBorder="1" applyAlignment="1">
      <alignment horizontal="left" vertical="center" wrapText="1"/>
    </xf>
    <xf numFmtId="0" fontId="33" fillId="0" borderId="2" xfId="7" applyFont="1" applyFill="1" applyBorder="1" applyAlignment="1">
      <alignment horizontal="left" vertical="center" wrapText="1"/>
    </xf>
    <xf numFmtId="0" fontId="33" fillId="0" borderId="45" xfId="0" applyFont="1" applyFill="1" applyBorder="1" applyAlignment="1">
      <alignment horizontal="left" vertical="center" wrapText="1"/>
    </xf>
    <xf numFmtId="0" fontId="35" fillId="0" borderId="44" xfId="0" applyFont="1" applyFill="1" applyBorder="1" applyAlignment="1">
      <alignment wrapText="1"/>
    </xf>
    <xf numFmtId="0" fontId="33" fillId="0" borderId="0" xfId="0" applyFont="1" applyFill="1" applyBorder="1" applyAlignment="1">
      <alignment horizontal="left" vertical="center" wrapText="1"/>
    </xf>
    <xf numFmtId="0" fontId="35" fillId="0" borderId="48" xfId="0" applyFont="1" applyFill="1" applyBorder="1" applyAlignment="1">
      <alignment horizontal="left" vertical="center" wrapText="1"/>
    </xf>
    <xf numFmtId="0" fontId="33" fillId="0" borderId="44" xfId="0" applyFont="1" applyFill="1" applyBorder="1" applyAlignment="1">
      <alignment horizontal="left" vertical="top" wrapText="1"/>
    </xf>
    <xf numFmtId="0" fontId="33" fillId="0" borderId="5" xfId="0" applyFont="1" applyFill="1" applyBorder="1" applyAlignment="1">
      <alignment horizontal="left" vertical="center" wrapText="1"/>
    </xf>
    <xf numFmtId="0" fontId="35" fillId="0" borderId="49" xfId="0" applyFont="1" applyFill="1" applyBorder="1" applyAlignment="1">
      <alignment horizontal="left" vertical="center" wrapText="1"/>
    </xf>
    <xf numFmtId="0" fontId="35" fillId="0" borderId="43" xfId="0" applyFont="1" applyFill="1" applyBorder="1" applyAlignment="1">
      <alignment wrapText="1"/>
    </xf>
    <xf numFmtId="0" fontId="33" fillId="0" borderId="44" xfId="0" applyFont="1" applyFill="1" applyBorder="1" applyAlignment="1">
      <alignment horizontal="left" vertical="center" wrapText="1"/>
    </xf>
    <xf numFmtId="0" fontId="1" fillId="0" borderId="44" xfId="0" applyFont="1" applyFill="1" applyBorder="1" applyAlignment="1">
      <alignment wrapText="1"/>
    </xf>
    <xf numFmtId="0" fontId="33" fillId="0" borderId="50" xfId="0" applyFont="1" applyFill="1" applyBorder="1" applyAlignment="1">
      <alignment horizontal="left" vertical="center" wrapText="1"/>
    </xf>
    <xf numFmtId="0" fontId="1" fillId="0" borderId="44" xfId="0" applyFont="1" applyFill="1" applyBorder="1" applyAlignment="1">
      <alignment horizontal="left" vertical="center"/>
    </xf>
    <xf numFmtId="0" fontId="33" fillId="0" borderId="39" xfId="7" quotePrefix="1" applyFont="1" applyFill="1" applyBorder="1" applyAlignment="1">
      <alignment horizontal="center" vertical="center" wrapText="1"/>
    </xf>
    <xf numFmtId="0" fontId="33" fillId="0" borderId="43" xfId="5" applyFont="1" applyFill="1" applyBorder="1" applyAlignment="1">
      <alignment horizontal="center" vertical="center"/>
    </xf>
    <xf numFmtId="0" fontId="1" fillId="0" borderId="0" xfId="0" applyFont="1" applyFill="1" applyAlignment="1">
      <alignment wrapText="1"/>
    </xf>
    <xf numFmtId="0" fontId="33" fillId="0" borderId="44" xfId="7" applyFont="1" applyFill="1" applyBorder="1" applyAlignment="1">
      <alignment horizontal="left" vertical="center" wrapText="1"/>
    </xf>
    <xf numFmtId="0" fontId="33" fillId="0" borderId="44" xfId="7" quotePrefix="1" applyFont="1" applyFill="1" applyBorder="1" applyAlignment="1">
      <alignment horizontal="center" vertical="center" wrapText="1"/>
    </xf>
    <xf numFmtId="0" fontId="1" fillId="0" borderId="51" xfId="0" applyFont="1" applyFill="1" applyBorder="1" applyAlignment="1">
      <alignment vertical="center" wrapText="1"/>
    </xf>
    <xf numFmtId="0" fontId="33" fillId="0" borderId="9" xfId="0" applyFont="1" applyFill="1" applyBorder="1" applyAlignment="1">
      <alignment horizontal="left" vertical="center" wrapText="1"/>
    </xf>
    <xf numFmtId="0" fontId="33" fillId="0" borderId="6" xfId="5" applyFont="1" applyFill="1" applyBorder="1" applyAlignment="1">
      <alignment horizontal="center" vertical="center"/>
    </xf>
    <xf numFmtId="0" fontId="33" fillId="0" borderId="37" xfId="0" applyFont="1" applyFill="1" applyBorder="1" applyAlignment="1">
      <alignment horizontal="left" vertical="center" wrapText="1"/>
    </xf>
    <xf numFmtId="0" fontId="33" fillId="0" borderId="35" xfId="0" applyFont="1" applyFill="1" applyBorder="1" applyAlignment="1">
      <alignment horizontal="left" vertical="center" wrapText="1"/>
    </xf>
    <xf numFmtId="0" fontId="35" fillId="0" borderId="35" xfId="0" applyFont="1" applyFill="1" applyBorder="1" applyAlignment="1">
      <alignment horizontal="left" vertical="center" wrapText="1"/>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37" fillId="0" borderId="42" xfId="5" applyFont="1" applyBorder="1" applyAlignment="1" applyProtection="1">
      <alignment horizontal="left" vertical="center"/>
      <protection locked="0"/>
    </xf>
    <xf numFmtId="0" fontId="37"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5"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NumberFormat="1" applyFont="1" applyFill="1" applyBorder="1" applyAlignment="1">
      <alignment wrapText="1"/>
    </xf>
    <xf numFmtId="0" fontId="23" fillId="10" borderId="28" xfId="5" applyNumberFormat="1" applyFont="1" applyFill="1" applyBorder="1" applyAlignment="1">
      <alignment wrapText="1"/>
    </xf>
    <xf numFmtId="0" fontId="23" fillId="8" borderId="26" xfId="5" applyNumberFormat="1" applyFont="1" applyFill="1" applyBorder="1" applyAlignment="1">
      <alignment wrapText="1"/>
    </xf>
    <xf numFmtId="0" fontId="23" fillId="8" borderId="28" xfId="5" applyNumberFormat="1"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NumberFormat="1" applyFont="1" applyFill="1" applyBorder="1" applyAlignment="1">
      <alignment wrapText="1"/>
    </xf>
    <xf numFmtId="0" fontId="23" fillId="15" borderId="28" xfId="5" applyNumberFormat="1"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296">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54"/>
  <sheetViews>
    <sheetView tabSelected="1" topLeftCell="F1" zoomScale="75" zoomScaleNormal="75" zoomScaleSheetLayoutView="108" zoomScalePageLayoutView="108" workbookViewId="0">
      <selection activeCell="S5" sqref="S5"/>
    </sheetView>
  </sheetViews>
  <sheetFormatPr defaultColWidth="9.109375" defaultRowHeight="13.2" x14ac:dyDescent="0.25"/>
  <cols>
    <col min="1" max="1" width="11.6640625" style="4" customWidth="1"/>
    <col min="2" max="2" width="23" style="4" customWidth="1"/>
    <col min="3" max="3" width="18.109375" style="4" customWidth="1"/>
    <col min="4" max="4" width="20.77734375" style="14" customWidth="1"/>
    <col min="5" max="6" width="55.88671875" style="15" customWidth="1"/>
    <col min="7" max="7" width="23.6640625" style="16" bestFit="1" customWidth="1"/>
    <col min="8" max="8" width="13.44140625" style="1" customWidth="1"/>
    <col min="9" max="10" width="10" style="1" customWidth="1"/>
    <col min="11" max="11" width="18" style="1" customWidth="1"/>
    <col min="12" max="12" width="11.44140625" style="13" customWidth="1"/>
    <col min="13" max="13" width="12.109375" style="13" customWidth="1"/>
    <col min="14" max="14" width="15.109375" style="13" customWidth="1"/>
    <col min="15" max="15" width="13.88671875" style="1" customWidth="1"/>
    <col min="16" max="17" width="10" style="1" customWidth="1"/>
    <col min="18" max="19" width="18.33203125" style="1" customWidth="1"/>
    <col min="20" max="16384" width="9.109375" style="1"/>
  </cols>
  <sheetData>
    <row r="1" spans="1:20" ht="13.8" customHeight="1" x14ac:dyDescent="0.25">
      <c r="A1" s="84"/>
      <c r="B1" s="84"/>
      <c r="C1" s="84"/>
      <c r="D1" s="84"/>
      <c r="E1" s="84"/>
      <c r="F1" s="84"/>
      <c r="G1" s="84"/>
      <c r="H1" s="84"/>
      <c r="I1" s="84"/>
      <c r="J1" s="84"/>
      <c r="K1" s="92"/>
      <c r="L1" s="84"/>
      <c r="M1" s="84"/>
      <c r="N1" s="84"/>
      <c r="O1" s="84"/>
      <c r="P1" s="84"/>
      <c r="Q1" s="84"/>
      <c r="R1" s="84"/>
    </row>
    <row r="2" spans="1:20" ht="24.6" customHeight="1" x14ac:dyDescent="0.25">
      <c r="A2" s="148">
        <v>1</v>
      </c>
      <c r="B2" s="149"/>
      <c r="C2" s="167" t="s">
        <v>101</v>
      </c>
      <c r="D2" s="168"/>
      <c r="E2" s="168"/>
      <c r="F2" s="168"/>
      <c r="G2" s="168"/>
      <c r="H2" s="168"/>
      <c r="I2" s="168"/>
      <c r="J2" s="168"/>
      <c r="K2" s="168"/>
      <c r="L2" s="168"/>
      <c r="M2" s="168"/>
      <c r="N2" s="168"/>
      <c r="O2" s="168"/>
      <c r="P2" s="169"/>
      <c r="Q2" s="165" t="s">
        <v>97</v>
      </c>
      <c r="R2" s="166"/>
      <c r="S2" s="85" t="s">
        <v>135</v>
      </c>
    </row>
    <row r="3" spans="1:20" ht="24.6" customHeight="1" x14ac:dyDescent="0.25">
      <c r="A3" s="150"/>
      <c r="B3" s="151"/>
      <c r="C3" s="170"/>
      <c r="D3" s="171"/>
      <c r="E3" s="171"/>
      <c r="F3" s="171"/>
      <c r="G3" s="171"/>
      <c r="H3" s="171"/>
      <c r="I3" s="171"/>
      <c r="J3" s="171"/>
      <c r="K3" s="171"/>
      <c r="L3" s="171"/>
      <c r="M3" s="171"/>
      <c r="N3" s="171"/>
      <c r="O3" s="171"/>
      <c r="P3" s="172"/>
      <c r="Q3" s="165" t="s">
        <v>98</v>
      </c>
      <c r="R3" s="166"/>
      <c r="S3" s="86">
        <v>43290</v>
      </c>
    </row>
    <row r="4" spans="1:20" ht="24.6" customHeight="1" x14ac:dyDescent="0.25">
      <c r="A4" s="150"/>
      <c r="B4" s="151"/>
      <c r="C4" s="170"/>
      <c r="D4" s="171"/>
      <c r="E4" s="171"/>
      <c r="F4" s="171"/>
      <c r="G4" s="171"/>
      <c r="H4" s="171"/>
      <c r="I4" s="171"/>
      <c r="J4" s="171"/>
      <c r="K4" s="171"/>
      <c r="L4" s="171"/>
      <c r="M4" s="171"/>
      <c r="N4" s="171"/>
      <c r="O4" s="171"/>
      <c r="P4" s="172"/>
      <c r="Q4" s="165" t="s">
        <v>99</v>
      </c>
      <c r="R4" s="166"/>
      <c r="S4" s="86">
        <v>45905</v>
      </c>
    </row>
    <row r="5" spans="1:20" ht="24.6" customHeight="1" x14ac:dyDescent="0.25">
      <c r="A5" s="152"/>
      <c r="B5" s="153"/>
      <c r="C5" s="173"/>
      <c r="D5" s="174"/>
      <c r="E5" s="174"/>
      <c r="F5" s="174"/>
      <c r="G5" s="174"/>
      <c r="H5" s="171"/>
      <c r="I5" s="171"/>
      <c r="J5" s="174"/>
      <c r="K5" s="174"/>
      <c r="L5" s="174"/>
      <c r="M5" s="174"/>
      <c r="N5" s="174"/>
      <c r="O5" s="174"/>
      <c r="P5" s="175"/>
      <c r="Q5" s="165" t="s">
        <v>100</v>
      </c>
      <c r="R5" s="166"/>
      <c r="S5" s="88">
        <v>4</v>
      </c>
    </row>
    <row r="6" spans="1:20" ht="89.25" customHeight="1" x14ac:dyDescent="0.25">
      <c r="A6" s="154" t="s">
        <v>3</v>
      </c>
      <c r="B6" s="154" t="s">
        <v>5</v>
      </c>
      <c r="C6" s="154" t="s">
        <v>4</v>
      </c>
      <c r="D6" s="154" t="s">
        <v>74</v>
      </c>
      <c r="E6" s="154" t="s">
        <v>82</v>
      </c>
      <c r="F6" s="154" t="s">
        <v>83</v>
      </c>
      <c r="G6" s="158" t="s">
        <v>84</v>
      </c>
      <c r="H6" s="93" t="s">
        <v>64</v>
      </c>
      <c r="I6" s="94" t="s">
        <v>0</v>
      </c>
      <c r="J6" s="95" t="s">
        <v>66</v>
      </c>
      <c r="K6" s="177" t="s">
        <v>102</v>
      </c>
      <c r="L6" s="180" t="s">
        <v>65</v>
      </c>
      <c r="M6" s="180" t="s">
        <v>6</v>
      </c>
      <c r="N6" s="180" t="s">
        <v>7</v>
      </c>
      <c r="O6" s="96" t="s">
        <v>64</v>
      </c>
      <c r="P6" s="97" t="s">
        <v>0</v>
      </c>
      <c r="Q6" s="98" t="s">
        <v>66</v>
      </c>
      <c r="R6" s="99" t="s">
        <v>1</v>
      </c>
      <c r="S6" s="100" t="s">
        <v>39</v>
      </c>
    </row>
    <row r="7" spans="1:20" s="4" customFormat="1" ht="22.5" customHeight="1" x14ac:dyDescent="0.3">
      <c r="A7" s="155"/>
      <c r="B7" s="155"/>
      <c r="C7" s="155"/>
      <c r="D7" s="155"/>
      <c r="E7" s="155"/>
      <c r="F7" s="155"/>
      <c r="G7" s="159"/>
      <c r="H7" s="155" t="s">
        <v>2</v>
      </c>
      <c r="I7" s="163" t="s">
        <v>61</v>
      </c>
      <c r="J7" s="161" t="s">
        <v>67</v>
      </c>
      <c r="K7" s="178"/>
      <c r="L7" s="181"/>
      <c r="M7" s="181"/>
      <c r="N7" s="181"/>
      <c r="O7" s="186" t="s">
        <v>2</v>
      </c>
      <c r="P7" s="188" t="s">
        <v>63</v>
      </c>
      <c r="Q7" s="186" t="s">
        <v>62</v>
      </c>
      <c r="R7" s="184" t="s">
        <v>1</v>
      </c>
      <c r="S7" s="183" t="s">
        <v>102</v>
      </c>
      <c r="T7" s="45"/>
    </row>
    <row r="8" spans="1:20" s="4" customFormat="1" ht="16.5" customHeight="1" thickBot="1" x14ac:dyDescent="0.35">
      <c r="A8" s="156"/>
      <c r="B8" s="156"/>
      <c r="C8" s="156"/>
      <c r="D8" s="156"/>
      <c r="E8" s="156"/>
      <c r="F8" s="156"/>
      <c r="G8" s="160"/>
      <c r="H8" s="156"/>
      <c r="I8" s="164"/>
      <c r="J8" s="162"/>
      <c r="K8" s="179"/>
      <c r="L8" s="182"/>
      <c r="M8" s="182"/>
      <c r="N8" s="182"/>
      <c r="O8" s="187"/>
      <c r="P8" s="185"/>
      <c r="Q8" s="187"/>
      <c r="R8" s="185"/>
      <c r="S8" s="183"/>
      <c r="T8" s="3"/>
    </row>
    <row r="9" spans="1:20" ht="41.4" customHeight="1" x14ac:dyDescent="0.3">
      <c r="A9" s="89">
        <v>1</v>
      </c>
      <c r="B9" s="90" t="s">
        <v>104</v>
      </c>
      <c r="C9" s="91" t="s">
        <v>76</v>
      </c>
      <c r="D9" s="101">
        <v>1.3</v>
      </c>
      <c r="E9" s="110" t="s">
        <v>105</v>
      </c>
      <c r="F9" s="111" t="s">
        <v>106</v>
      </c>
      <c r="G9" s="115" t="s">
        <v>128</v>
      </c>
      <c r="H9" s="106">
        <v>3</v>
      </c>
      <c r="I9" s="106">
        <v>2</v>
      </c>
      <c r="J9" s="106">
        <f t="shared" ref="J9" si="0">H9*I9</f>
        <v>6</v>
      </c>
      <c r="K9" s="107" t="str">
        <f>IF(J9&lt;=3,"Önemsiz Risk",IF(AND(J9&gt;=4,J9&lt;=6),"Kabul Edilebilir Risk",IF(AND(J9&gt;=8,J9&lt;=10),"Orta Düzeydeki Risk",IF(AND(J9&gt;=12,J9&lt;=15),"Önemli Risk",IF(AND(J9&gt;=16,J9&lt;=25),"Kabul Edilemez Risk","Geçersiz Değer")))))</f>
        <v>Kabul Edilebilir Risk</v>
      </c>
      <c r="L9" s="10"/>
      <c r="M9" s="8">
        <v>45855</v>
      </c>
      <c r="N9" s="9"/>
      <c r="O9" s="87">
        <v>3</v>
      </c>
      <c r="P9" s="87">
        <v>2</v>
      </c>
      <c r="Q9" s="87">
        <f>O9*P9</f>
        <v>6</v>
      </c>
      <c r="R9" s="6" t="s">
        <v>93</v>
      </c>
      <c r="S9" s="1" t="str">
        <f t="shared" ref="S9" si="1">IF(Q9&lt;=3,"Önemsiz Risk",IF(AND(Q9&gt;=4,Q9&lt;=6),"Kabul Edilebilir Risk",IF(AND(Q9&gt;=8,Q9&lt;=10),"Orta Düzeydeki Risk",IF(AND(Q9&gt;=12,Q9&lt;=15),"Önemli Risk",IF(AND(Q9&gt;=16,Q9&lt;=25),"Kabul Edilemez Risk","Geçersiz Değer")))))</f>
        <v>Kabul Edilebilir Risk</v>
      </c>
    </row>
    <row r="10" spans="1:20" ht="47.4" customHeight="1" x14ac:dyDescent="0.3">
      <c r="A10" s="22">
        <v>3</v>
      </c>
      <c r="B10" s="90" t="s">
        <v>104</v>
      </c>
      <c r="C10" s="47" t="s">
        <v>76</v>
      </c>
      <c r="D10" s="108">
        <v>1.3</v>
      </c>
      <c r="E10" s="47" t="s">
        <v>85</v>
      </c>
      <c r="F10" s="112" t="s">
        <v>118</v>
      </c>
      <c r="G10" s="48" t="s">
        <v>90</v>
      </c>
      <c r="H10" s="109">
        <v>3</v>
      </c>
      <c r="I10" s="109">
        <v>2</v>
      </c>
      <c r="J10" s="109">
        <f t="shared" ref="J10:J24" si="2">H10*I10</f>
        <v>6</v>
      </c>
      <c r="K10" s="107" t="str">
        <f t="shared" ref="K10:K24" si="3">IF(J10&lt;=3,"Önemsiz Risk",IF(AND(J10&gt;=4,J10&lt;=6),"Kabul Edilebilir Risk",IF(AND(J10&gt;=8,J10&lt;=10),"Orta Düzeydeki Risk",IF(AND(J10&gt;=12,J10&lt;=15),"Önemli Risk",IF(AND(J10&gt;=16,J10&lt;=25),"Kabul Edilemez Risk","Geçersiz Değer")))))</f>
        <v>Kabul Edilebilir Risk</v>
      </c>
      <c r="L10" s="12"/>
      <c r="M10" s="8">
        <v>45855</v>
      </c>
      <c r="N10" s="2"/>
      <c r="O10" s="49">
        <v>3</v>
      </c>
      <c r="P10" s="49">
        <v>2</v>
      </c>
      <c r="Q10" s="49">
        <f t="shared" ref="Q10:Q24" si="4">O10*P10</f>
        <v>6</v>
      </c>
      <c r="R10" s="6" t="s">
        <v>93</v>
      </c>
      <c r="S10" s="1" t="str">
        <f t="shared" ref="S10:S24" si="5">IF(Q10&lt;=3,"Önemsiz Risk",IF(AND(Q10&gt;=4,Q10&lt;=6),"Kabul Edilebilir Risk",IF(AND(Q10&gt;=8,Q10&lt;=10),"Orta Düzeydeki Risk",IF(AND(Q10&gt;=12,Q10&lt;=15),"Önemli Risk",IF(AND(Q10&gt;=16,Q10&lt;=25),"Kabul Edilemez Risk","Geçersiz Değer")))))</f>
        <v>Kabul Edilebilir Risk</v>
      </c>
    </row>
    <row r="11" spans="1:20" ht="65.400000000000006" customHeight="1" x14ac:dyDescent="0.3">
      <c r="A11" s="22">
        <v>4</v>
      </c>
      <c r="B11" s="90" t="s">
        <v>104</v>
      </c>
      <c r="C11" s="47" t="s">
        <v>76</v>
      </c>
      <c r="D11" s="108">
        <v>3.4</v>
      </c>
      <c r="E11" s="47" t="s">
        <v>91</v>
      </c>
      <c r="F11" s="113" t="s">
        <v>131</v>
      </c>
      <c r="G11" s="48" t="s">
        <v>92</v>
      </c>
      <c r="H11" s="109">
        <v>3</v>
      </c>
      <c r="I11" s="109">
        <v>2</v>
      </c>
      <c r="J11" s="109">
        <f t="shared" si="2"/>
        <v>6</v>
      </c>
      <c r="K11" s="107" t="str">
        <f t="shared" si="3"/>
        <v>Kabul Edilebilir Risk</v>
      </c>
      <c r="L11" s="12"/>
      <c r="M11" s="8">
        <v>45855</v>
      </c>
      <c r="N11" s="2"/>
      <c r="O11" s="49">
        <v>3</v>
      </c>
      <c r="P11" s="49">
        <v>2</v>
      </c>
      <c r="Q11" s="49">
        <f t="shared" si="4"/>
        <v>6</v>
      </c>
      <c r="R11" s="6" t="s">
        <v>93</v>
      </c>
      <c r="S11" s="1" t="str">
        <f t="shared" si="5"/>
        <v>Kabul Edilebilir Risk</v>
      </c>
    </row>
    <row r="12" spans="1:20" ht="65.400000000000006" customHeight="1" x14ac:dyDescent="0.3">
      <c r="A12" s="114"/>
      <c r="B12" s="90" t="s">
        <v>104</v>
      </c>
      <c r="C12" s="103" t="s">
        <v>76</v>
      </c>
      <c r="D12" s="101">
        <v>3.4</v>
      </c>
      <c r="E12" s="103" t="s">
        <v>130</v>
      </c>
      <c r="F12" s="117" t="s">
        <v>129</v>
      </c>
      <c r="G12" s="116"/>
      <c r="H12" s="106">
        <v>2</v>
      </c>
      <c r="I12" s="106">
        <v>3</v>
      </c>
      <c r="J12" s="106">
        <f t="shared" si="2"/>
        <v>6</v>
      </c>
      <c r="K12" s="107" t="str">
        <f>IF(J12&lt;=3,"Önemsiz Risk",IF(AND(J12&gt;=4,J12&lt;=6),"Kabul Edilebilir Risk",IF(AND(J12&gt;=8,J12&lt;=10),"Orta Düzeydeki Risk",IF(AND(J12&gt;=12,J12&lt;=15),"Önemli Risk",IF(AND(J12&gt;=16,J12&lt;=25),"Kabul Edilemez Risk","Geçersiz Değer")))))</f>
        <v>Kabul Edilebilir Risk</v>
      </c>
      <c r="L12" s="104"/>
      <c r="M12" s="8">
        <v>45855</v>
      </c>
      <c r="N12" s="105"/>
      <c r="O12" s="102">
        <v>2</v>
      </c>
      <c r="P12" s="102">
        <v>3</v>
      </c>
      <c r="Q12" s="102">
        <v>6</v>
      </c>
      <c r="R12" s="6" t="s">
        <v>93</v>
      </c>
      <c r="S12" s="1" t="str">
        <f t="shared" si="5"/>
        <v>Kabul Edilebilir Risk</v>
      </c>
    </row>
    <row r="13" spans="1:20" ht="78" customHeight="1" x14ac:dyDescent="0.3">
      <c r="A13" s="7">
        <v>7</v>
      </c>
      <c r="B13" s="120" t="s">
        <v>104</v>
      </c>
      <c r="C13" s="121" t="s">
        <v>76</v>
      </c>
      <c r="D13" s="108" t="s">
        <v>133</v>
      </c>
      <c r="E13" s="122" t="s">
        <v>123</v>
      </c>
      <c r="F13" s="123" t="s">
        <v>125</v>
      </c>
      <c r="G13" s="124" t="s">
        <v>124</v>
      </c>
      <c r="H13" s="109">
        <v>2</v>
      </c>
      <c r="I13" s="109">
        <v>3</v>
      </c>
      <c r="J13" s="109">
        <f t="shared" si="2"/>
        <v>6</v>
      </c>
      <c r="K13" s="107" t="str">
        <f t="shared" si="3"/>
        <v>Kabul Edilebilir Risk</v>
      </c>
      <c r="L13" s="12"/>
      <c r="M13" s="8">
        <v>45855</v>
      </c>
      <c r="N13" s="5"/>
      <c r="O13" s="49">
        <v>3</v>
      </c>
      <c r="P13" s="49">
        <v>2</v>
      </c>
      <c r="Q13" s="49">
        <f t="shared" si="4"/>
        <v>6</v>
      </c>
      <c r="R13" s="6" t="s">
        <v>93</v>
      </c>
      <c r="S13" s="1" t="str">
        <f t="shared" si="5"/>
        <v>Kabul Edilebilir Risk</v>
      </c>
    </row>
    <row r="14" spans="1:20" ht="34.799999999999997" customHeight="1" x14ac:dyDescent="0.3">
      <c r="A14" s="7">
        <v>9</v>
      </c>
      <c r="B14" s="120" t="s">
        <v>104</v>
      </c>
      <c r="C14" s="125" t="s">
        <v>76</v>
      </c>
      <c r="D14" s="101" t="s">
        <v>107</v>
      </c>
      <c r="E14" s="126" t="s">
        <v>115</v>
      </c>
      <c r="F14" s="127" t="s">
        <v>108</v>
      </c>
      <c r="G14" s="128" t="s">
        <v>109</v>
      </c>
      <c r="H14" s="106">
        <v>1</v>
      </c>
      <c r="I14" s="106">
        <v>1</v>
      </c>
      <c r="J14" s="106">
        <f t="shared" si="2"/>
        <v>1</v>
      </c>
      <c r="K14" s="107" t="str">
        <f t="shared" si="3"/>
        <v>Önemsiz Risk</v>
      </c>
      <c r="L14" s="104"/>
      <c r="M14" s="8">
        <v>45855</v>
      </c>
      <c r="N14" s="105"/>
      <c r="O14" s="102">
        <v>1</v>
      </c>
      <c r="P14" s="102">
        <v>1</v>
      </c>
      <c r="Q14" s="102">
        <f t="shared" si="4"/>
        <v>1</v>
      </c>
      <c r="R14" s="6" t="s">
        <v>93</v>
      </c>
      <c r="S14" s="1" t="str">
        <f t="shared" si="5"/>
        <v>Önemsiz Risk</v>
      </c>
    </row>
    <row r="15" spans="1:20" ht="42.6" customHeight="1" x14ac:dyDescent="0.3">
      <c r="A15" s="22">
        <v>10</v>
      </c>
      <c r="B15" s="120" t="s">
        <v>104</v>
      </c>
      <c r="C15" s="125" t="s">
        <v>80</v>
      </c>
      <c r="D15" s="101" t="s">
        <v>107</v>
      </c>
      <c r="E15" s="129" t="s">
        <v>116</v>
      </c>
      <c r="F15" s="130" t="s">
        <v>110</v>
      </c>
      <c r="G15" s="131" t="s">
        <v>111</v>
      </c>
      <c r="H15" s="106">
        <v>1</v>
      </c>
      <c r="I15" s="106">
        <v>2</v>
      </c>
      <c r="J15" s="106">
        <f t="shared" si="2"/>
        <v>2</v>
      </c>
      <c r="K15" s="107" t="str">
        <f t="shared" si="3"/>
        <v>Önemsiz Risk</v>
      </c>
      <c r="L15" s="104"/>
      <c r="M15" s="8">
        <v>45855</v>
      </c>
      <c r="N15" s="105"/>
      <c r="O15" s="102">
        <v>1</v>
      </c>
      <c r="P15" s="102">
        <v>1</v>
      </c>
      <c r="Q15" s="102">
        <f t="shared" si="4"/>
        <v>1</v>
      </c>
      <c r="R15" s="6" t="s">
        <v>93</v>
      </c>
      <c r="S15" s="1" t="str">
        <f t="shared" si="5"/>
        <v>Önemsiz Risk</v>
      </c>
    </row>
    <row r="16" spans="1:20" ht="42" customHeight="1" x14ac:dyDescent="0.3">
      <c r="A16" s="7">
        <v>11</v>
      </c>
      <c r="B16" s="120" t="s">
        <v>104</v>
      </c>
      <c r="C16" s="125" t="s">
        <v>76</v>
      </c>
      <c r="D16" s="101">
        <v>3.4</v>
      </c>
      <c r="E16" s="132" t="s">
        <v>117</v>
      </c>
      <c r="F16" s="133" t="s">
        <v>132</v>
      </c>
      <c r="G16" s="131" t="s">
        <v>92</v>
      </c>
      <c r="H16" s="106">
        <v>2</v>
      </c>
      <c r="I16" s="106">
        <v>4</v>
      </c>
      <c r="J16" s="106">
        <f t="shared" si="2"/>
        <v>8</v>
      </c>
      <c r="K16" s="107" t="str">
        <f t="shared" si="3"/>
        <v>Orta Düzeydeki Risk</v>
      </c>
      <c r="L16" s="104"/>
      <c r="M16" s="8">
        <v>45855</v>
      </c>
      <c r="N16" s="105"/>
      <c r="O16" s="102">
        <v>2</v>
      </c>
      <c r="P16" s="102">
        <v>3</v>
      </c>
      <c r="Q16" s="102">
        <f t="shared" si="4"/>
        <v>6</v>
      </c>
      <c r="R16" s="6" t="s">
        <v>93</v>
      </c>
      <c r="S16" s="1" t="str">
        <f t="shared" si="5"/>
        <v>Kabul Edilebilir Risk</v>
      </c>
    </row>
    <row r="17" spans="1:19" ht="63" customHeight="1" x14ac:dyDescent="0.3">
      <c r="A17" s="22">
        <v>8</v>
      </c>
      <c r="B17" s="120" t="s">
        <v>104</v>
      </c>
      <c r="C17" s="121" t="s">
        <v>81</v>
      </c>
      <c r="D17" s="108" t="s">
        <v>134</v>
      </c>
      <c r="E17" s="134" t="s">
        <v>121</v>
      </c>
      <c r="F17" s="123" t="s">
        <v>122</v>
      </c>
      <c r="G17" s="124" t="s">
        <v>103</v>
      </c>
      <c r="H17" s="118">
        <v>3</v>
      </c>
      <c r="I17" s="109">
        <v>2</v>
      </c>
      <c r="J17" s="109">
        <f>H17*I17</f>
        <v>6</v>
      </c>
      <c r="K17" s="107" t="str">
        <f>IF(J17&lt;=3,"Önemsiz Risk",IF(AND(J17&gt;=4,J17&lt;=6),"Kabul Edilebilir Risk",IF(AND(J17&gt;=8,J17&lt;=10),"Orta Düzeydeki Risk",IF(AND(J17&gt;=12,J17&lt;=15),"Önemli Risk",IF(AND(J17&gt;=16,J17&lt;=25),"Kabul Edilemez Risk","Geçersiz Değer")))))</f>
        <v>Kabul Edilebilir Risk</v>
      </c>
      <c r="L17" s="12"/>
      <c r="M17" s="8">
        <v>45855</v>
      </c>
      <c r="N17" s="2"/>
      <c r="O17" s="49">
        <v>3</v>
      </c>
      <c r="P17" s="49">
        <v>2</v>
      </c>
      <c r="Q17" s="49">
        <f>O17*P17</f>
        <v>6</v>
      </c>
      <c r="R17" s="6" t="s">
        <v>93</v>
      </c>
      <c r="S17" s="1" t="str">
        <f>IF(Q17&lt;=3,"Önemsiz Risk",IF(AND(Q17&gt;=4,Q17&lt;=6),"Kabul Edilebilir Risk",IF(AND(Q17&gt;=8,Q17&lt;=10),"Orta Düzeydeki Risk",IF(AND(Q17&gt;=12,Q17&lt;=15),"Önemli Risk",IF(AND(Q17&gt;=16,Q17&lt;=25),"Kabul Edilemez Risk","Geçersiz Değer")))))</f>
        <v>Kabul Edilebilir Risk</v>
      </c>
    </row>
    <row r="18" spans="1:19" ht="34.799999999999997" customHeight="1" x14ac:dyDescent="0.3">
      <c r="A18" s="7">
        <v>13</v>
      </c>
      <c r="B18" s="120" t="s">
        <v>104</v>
      </c>
      <c r="C18" s="125" t="s">
        <v>81</v>
      </c>
      <c r="D18" s="101">
        <v>4</v>
      </c>
      <c r="E18" s="134" t="s">
        <v>113</v>
      </c>
      <c r="F18" s="135" t="s">
        <v>114</v>
      </c>
      <c r="G18" s="136"/>
      <c r="H18" s="106">
        <v>1</v>
      </c>
      <c r="I18" s="119">
        <v>3</v>
      </c>
      <c r="J18" s="106">
        <f t="shared" si="2"/>
        <v>3</v>
      </c>
      <c r="K18" s="107" t="str">
        <f t="shared" si="3"/>
        <v>Önemsiz Risk</v>
      </c>
      <c r="L18" s="104"/>
      <c r="M18" s="8">
        <v>45855</v>
      </c>
      <c r="N18" s="105"/>
      <c r="O18" s="102">
        <v>1</v>
      </c>
      <c r="P18" s="102">
        <v>2</v>
      </c>
      <c r="Q18" s="102">
        <f t="shared" si="4"/>
        <v>2</v>
      </c>
      <c r="R18" s="6" t="s">
        <v>93</v>
      </c>
      <c r="S18" s="1" t="str">
        <f t="shared" si="5"/>
        <v>Önemsiz Risk</v>
      </c>
    </row>
    <row r="19" spans="1:19" ht="39" customHeight="1" x14ac:dyDescent="0.3">
      <c r="A19" s="22">
        <v>14</v>
      </c>
      <c r="B19" s="137" t="s">
        <v>104</v>
      </c>
      <c r="C19" s="130" t="s">
        <v>76</v>
      </c>
      <c r="D19" s="138">
        <v>4</v>
      </c>
      <c r="E19" s="139" t="s">
        <v>119</v>
      </c>
      <c r="F19" s="139" t="s">
        <v>120</v>
      </c>
      <c r="G19" s="140"/>
      <c r="H19" s="106">
        <v>1</v>
      </c>
      <c r="I19" s="106">
        <v>3</v>
      </c>
      <c r="J19" s="106">
        <f t="shared" si="2"/>
        <v>3</v>
      </c>
      <c r="K19" s="107" t="str">
        <f t="shared" si="3"/>
        <v>Önemsiz Risk</v>
      </c>
      <c r="L19" s="104"/>
      <c r="M19" s="8">
        <v>45855</v>
      </c>
      <c r="N19" s="105"/>
      <c r="O19" s="102">
        <v>1</v>
      </c>
      <c r="P19" s="102">
        <v>2</v>
      </c>
      <c r="Q19" s="102">
        <f t="shared" si="4"/>
        <v>2</v>
      </c>
      <c r="R19" s="6" t="s">
        <v>93</v>
      </c>
      <c r="S19" s="1" t="str">
        <f t="shared" si="5"/>
        <v>Önemsiz Risk</v>
      </c>
    </row>
    <row r="20" spans="1:19" ht="51.6" customHeight="1" x14ac:dyDescent="0.3">
      <c r="A20" s="114"/>
      <c r="B20" s="141" t="s">
        <v>104</v>
      </c>
      <c r="C20" s="125" t="s">
        <v>77</v>
      </c>
      <c r="D20" s="101">
        <v>4</v>
      </c>
      <c r="E20" s="142" t="s">
        <v>126</v>
      </c>
      <c r="F20" s="122" t="s">
        <v>127</v>
      </c>
      <c r="G20" s="131" t="s">
        <v>92</v>
      </c>
      <c r="H20" s="106">
        <v>1</v>
      </c>
      <c r="I20" s="106">
        <v>3</v>
      </c>
      <c r="J20" s="106">
        <f t="shared" ref="J20" si="6">H20*I20</f>
        <v>3</v>
      </c>
      <c r="K20" s="107" t="str">
        <f t="shared" ref="K20" si="7">IF(J20&lt;=3,"Önemsiz Risk",IF(AND(J20&gt;=4,J20&lt;=6),"Kabul Edilebilir Risk",IF(AND(J20&gt;=8,J20&lt;=10),"Orta Düzeydeki Risk",IF(AND(J20&gt;=12,J20&lt;=15),"Önemli Risk",IF(AND(J20&gt;=16,J20&lt;=25),"Kabul Edilemez Risk","Geçersiz Değer")))))</f>
        <v>Önemsiz Risk</v>
      </c>
      <c r="L20" s="104"/>
      <c r="M20" s="8">
        <v>45855</v>
      </c>
      <c r="N20" s="105"/>
      <c r="O20" s="102">
        <v>1</v>
      </c>
      <c r="P20" s="102">
        <v>2</v>
      </c>
      <c r="Q20" s="102">
        <v>2</v>
      </c>
      <c r="R20" s="6" t="s">
        <v>93</v>
      </c>
      <c r="S20" s="1" t="str">
        <f t="shared" si="5"/>
        <v>Önemsiz Risk</v>
      </c>
    </row>
    <row r="21" spans="1:19" ht="34.799999999999997" customHeight="1" x14ac:dyDescent="0.3">
      <c r="A21" s="7">
        <v>15</v>
      </c>
      <c r="B21" s="120" t="s">
        <v>104</v>
      </c>
      <c r="C21" s="143" t="s">
        <v>77</v>
      </c>
      <c r="D21" s="144">
        <v>3.4</v>
      </c>
      <c r="E21" s="143" t="s">
        <v>86</v>
      </c>
      <c r="F21" s="145" t="s">
        <v>112</v>
      </c>
      <c r="G21" s="124"/>
      <c r="H21" s="109">
        <v>3</v>
      </c>
      <c r="I21" s="109">
        <v>2</v>
      </c>
      <c r="J21" s="109">
        <f t="shared" si="2"/>
        <v>6</v>
      </c>
      <c r="K21" s="107" t="str">
        <f t="shared" si="3"/>
        <v>Kabul Edilebilir Risk</v>
      </c>
      <c r="L21" s="12"/>
      <c r="M21" s="8">
        <v>45855</v>
      </c>
      <c r="N21" s="2"/>
      <c r="O21" s="49">
        <v>3</v>
      </c>
      <c r="P21" s="49">
        <v>2</v>
      </c>
      <c r="Q21" s="49">
        <f t="shared" si="4"/>
        <v>6</v>
      </c>
      <c r="R21" s="6" t="s">
        <v>93</v>
      </c>
      <c r="S21" s="1" t="str">
        <f t="shared" si="5"/>
        <v>Kabul Edilebilir Risk</v>
      </c>
    </row>
    <row r="22" spans="1:19" ht="34.799999999999997" customHeight="1" x14ac:dyDescent="0.3">
      <c r="A22" s="7">
        <v>16</v>
      </c>
      <c r="B22" s="120" t="s">
        <v>104</v>
      </c>
      <c r="C22" s="121" t="s">
        <v>77</v>
      </c>
      <c r="D22" s="108">
        <v>3.4</v>
      </c>
      <c r="E22" s="121" t="s">
        <v>87</v>
      </c>
      <c r="F22" s="146" t="s">
        <v>96</v>
      </c>
      <c r="G22" s="124"/>
      <c r="H22" s="109">
        <v>3</v>
      </c>
      <c r="I22" s="109">
        <v>2</v>
      </c>
      <c r="J22" s="109">
        <f t="shared" si="2"/>
        <v>6</v>
      </c>
      <c r="K22" s="107" t="str">
        <f t="shared" si="3"/>
        <v>Kabul Edilebilir Risk</v>
      </c>
      <c r="L22" s="12"/>
      <c r="M22" s="8">
        <v>45855</v>
      </c>
      <c r="N22" s="5"/>
      <c r="O22" s="49">
        <v>3</v>
      </c>
      <c r="P22" s="49">
        <v>2</v>
      </c>
      <c r="Q22" s="49">
        <f t="shared" si="4"/>
        <v>6</v>
      </c>
      <c r="R22" s="6" t="s">
        <v>93</v>
      </c>
      <c r="S22" s="1" t="str">
        <f t="shared" si="5"/>
        <v>Kabul Edilebilir Risk</v>
      </c>
    </row>
    <row r="23" spans="1:19" ht="34.799999999999997" customHeight="1" x14ac:dyDescent="0.3">
      <c r="A23" s="22">
        <v>17</v>
      </c>
      <c r="B23" s="120" t="s">
        <v>104</v>
      </c>
      <c r="C23" s="121" t="s">
        <v>77</v>
      </c>
      <c r="D23" s="108">
        <v>3.4</v>
      </c>
      <c r="E23" s="121" t="s">
        <v>88</v>
      </c>
      <c r="F23" s="146" t="s">
        <v>95</v>
      </c>
      <c r="G23" s="124"/>
      <c r="H23" s="109">
        <v>3</v>
      </c>
      <c r="I23" s="109">
        <v>2</v>
      </c>
      <c r="J23" s="109">
        <f t="shared" si="2"/>
        <v>6</v>
      </c>
      <c r="K23" s="107" t="str">
        <f t="shared" si="3"/>
        <v>Kabul Edilebilir Risk</v>
      </c>
      <c r="L23" s="12"/>
      <c r="M23" s="8">
        <v>45855</v>
      </c>
      <c r="N23" s="5"/>
      <c r="O23" s="49">
        <v>3</v>
      </c>
      <c r="P23" s="49">
        <v>2</v>
      </c>
      <c r="Q23" s="49">
        <f t="shared" si="4"/>
        <v>6</v>
      </c>
      <c r="R23" s="6" t="s">
        <v>93</v>
      </c>
      <c r="S23" s="1" t="str">
        <f t="shared" si="5"/>
        <v>Kabul Edilebilir Risk</v>
      </c>
    </row>
    <row r="24" spans="1:19" ht="34.799999999999997" customHeight="1" x14ac:dyDescent="0.3">
      <c r="A24" s="7">
        <v>18</v>
      </c>
      <c r="B24" s="120" t="s">
        <v>104</v>
      </c>
      <c r="C24" s="121" t="s">
        <v>77</v>
      </c>
      <c r="D24" s="108">
        <v>3.4</v>
      </c>
      <c r="E24" s="121" t="s">
        <v>89</v>
      </c>
      <c r="F24" s="147" t="s">
        <v>94</v>
      </c>
      <c r="G24" s="124"/>
      <c r="H24" s="109">
        <v>3</v>
      </c>
      <c r="I24" s="109">
        <v>2</v>
      </c>
      <c r="J24" s="109">
        <f t="shared" si="2"/>
        <v>6</v>
      </c>
      <c r="K24" s="107" t="str">
        <f t="shared" si="3"/>
        <v>Kabul Edilebilir Risk</v>
      </c>
      <c r="L24" s="12"/>
      <c r="M24" s="8">
        <v>45855</v>
      </c>
      <c r="N24" s="5"/>
      <c r="O24" s="49">
        <v>3</v>
      </c>
      <c r="P24" s="49">
        <v>2</v>
      </c>
      <c r="Q24" s="49">
        <f t="shared" si="4"/>
        <v>6</v>
      </c>
      <c r="R24" s="6" t="s">
        <v>93</v>
      </c>
      <c r="S24" s="1" t="str">
        <f t="shared" si="5"/>
        <v>Kabul Edilebilir Risk</v>
      </c>
    </row>
    <row r="25" spans="1:19" ht="32.4" customHeight="1" x14ac:dyDescent="0.25">
      <c r="A25" s="157" t="s">
        <v>8</v>
      </c>
      <c r="B25" s="157"/>
      <c r="C25" s="157"/>
      <c r="D25" s="157"/>
      <c r="E25" s="157"/>
      <c r="F25" s="157"/>
      <c r="G25" s="157"/>
      <c r="H25" s="157"/>
      <c r="I25" s="157"/>
      <c r="J25" s="157"/>
      <c r="K25" s="44"/>
      <c r="L25" s="176" t="s">
        <v>9</v>
      </c>
      <c r="M25" s="176"/>
      <c r="N25" s="176"/>
      <c r="O25" s="176"/>
      <c r="P25" s="176"/>
      <c r="Q25" s="176"/>
      <c r="R25" s="176"/>
      <c r="S25" s="176"/>
    </row>
    <row r="54" spans="1:20" s="13" customFormat="1" x14ac:dyDescent="0.25">
      <c r="A54" s="4"/>
      <c r="B54" s="4"/>
      <c r="C54" s="4"/>
      <c r="D54" s="14"/>
      <c r="E54" s="15"/>
      <c r="F54" s="15"/>
      <c r="G54" s="16"/>
      <c r="H54" s="1"/>
      <c r="I54" s="1"/>
      <c r="J54" s="1"/>
      <c r="K54" s="1"/>
      <c r="L54" s="11"/>
      <c r="O54" s="1"/>
      <c r="P54" s="1"/>
      <c r="Q54" s="1"/>
      <c r="R54" s="1"/>
      <c r="S54" s="1"/>
      <c r="T54" s="1"/>
    </row>
  </sheetData>
  <autoFilter ref="A8:T25"/>
  <dataConsolidate/>
  <mergeCells count="27">
    <mergeCell ref="L25:S25"/>
    <mergeCell ref="K6:K8"/>
    <mergeCell ref="M6:M8"/>
    <mergeCell ref="N6:N8"/>
    <mergeCell ref="S7:S8"/>
    <mergeCell ref="R7:R8"/>
    <mergeCell ref="Q7:Q8"/>
    <mergeCell ref="O7:O8"/>
    <mergeCell ref="P7:P8"/>
    <mergeCell ref="L6:L8"/>
    <mergeCell ref="Q2:R2"/>
    <mergeCell ref="Q3:R3"/>
    <mergeCell ref="Q4:R4"/>
    <mergeCell ref="Q5:R5"/>
    <mergeCell ref="C2:P5"/>
    <mergeCell ref="A2:B5"/>
    <mergeCell ref="E6:E8"/>
    <mergeCell ref="D6:D8"/>
    <mergeCell ref="C6:C8"/>
    <mergeCell ref="A25:J25"/>
    <mergeCell ref="B6:B8"/>
    <mergeCell ref="A6:A8"/>
    <mergeCell ref="F6:F8"/>
    <mergeCell ref="G6:G8"/>
    <mergeCell ref="J7:J8"/>
    <mergeCell ref="H7:H8"/>
    <mergeCell ref="I7:I8"/>
  </mergeCells>
  <conditionalFormatting sqref="R21:R24 R17 R10:R13">
    <cfRule type="containsText" dxfId="295" priority="1229" operator="containsText" text="KAPALI">
      <formula>NOT(ISERROR(SEARCH("KAPALI",R10)))</formula>
    </cfRule>
    <cfRule type="containsText" dxfId="294" priority="1230" operator="containsText" text="AÇIK">
      <formula>NOT(ISERROR(SEARCH("AÇIK",R10)))</formula>
    </cfRule>
  </conditionalFormatting>
  <conditionalFormatting sqref="N13">
    <cfRule type="colorScale" priority="1203">
      <colorScale>
        <cfvo type="min"/>
        <cfvo type="percentile" val="50"/>
        <cfvo type="max"/>
        <color rgb="FF63BE7B"/>
        <color rgb="FFFFEB84"/>
        <color rgb="FFF8696B"/>
      </colorScale>
    </cfRule>
  </conditionalFormatting>
  <conditionalFormatting sqref="O11:O12">
    <cfRule type="colorScale" priority="585">
      <colorScale>
        <cfvo type="min"/>
        <cfvo type="percentile" val="50"/>
        <cfvo type="max"/>
        <color rgb="FF63BE7B"/>
        <color rgb="FFFFEB84"/>
        <color rgb="FFF8696B"/>
      </colorScale>
    </cfRule>
  </conditionalFormatting>
  <conditionalFormatting sqref="O11:O12">
    <cfRule type="colorScale" priority="584">
      <colorScale>
        <cfvo type="min"/>
        <cfvo type="percentile" val="50"/>
        <cfvo type="max"/>
        <color rgb="FF63BE7B"/>
        <color rgb="FFFFEB84"/>
        <color rgb="FFF8696B"/>
      </colorScale>
    </cfRule>
  </conditionalFormatting>
  <conditionalFormatting sqref="O11:O12">
    <cfRule type="colorScale" priority="583">
      <colorScale>
        <cfvo type="min"/>
        <cfvo type="percentile" val="50"/>
        <cfvo type="max"/>
        <color rgb="FF63BE7B"/>
        <color rgb="FFFFEB84"/>
        <color rgb="FFF8696B"/>
      </colorScale>
    </cfRule>
  </conditionalFormatting>
  <conditionalFormatting sqref="O11:O12">
    <cfRule type="colorScale" priority="582">
      <colorScale>
        <cfvo type="min"/>
        <cfvo type="percentile" val="50"/>
        <cfvo type="max"/>
        <color rgb="FF63BE7B"/>
        <color rgb="FFFFEB84"/>
        <color rgb="FFF8696B"/>
      </colorScale>
    </cfRule>
  </conditionalFormatting>
  <conditionalFormatting sqref="O11:O12">
    <cfRule type="colorScale" priority="581">
      <colorScale>
        <cfvo type="min"/>
        <cfvo type="percentile" val="50"/>
        <cfvo type="max"/>
        <color rgb="FF63BE7B"/>
        <color rgb="FFFFEB84"/>
        <color rgb="FFF8696B"/>
      </colorScale>
    </cfRule>
  </conditionalFormatting>
  <conditionalFormatting sqref="J21:K24 Q21:Q24 J10:K11 J17:K17 Q10:Q13 Q17 J13:K13">
    <cfRule type="cellIs" dxfId="293" priority="552" stopIfTrue="1" operator="between">
      <formula>12</formula>
      <formula>15</formula>
    </cfRule>
    <cfRule type="cellIs" dxfId="292" priority="554" stopIfTrue="1" operator="between">
      <formula>16</formula>
      <formula>25</formula>
    </cfRule>
    <cfRule type="cellIs" dxfId="291" priority="555" stopIfTrue="1" operator="between">
      <formula>8</formula>
      <formula>10</formula>
    </cfRule>
  </conditionalFormatting>
  <conditionalFormatting sqref="J21:K24 Q21:Q24 J10:K11 J17:K17 Q10:Q13 Q17 J13:K13">
    <cfRule type="cellIs" dxfId="290" priority="553" stopIfTrue="1" operator="between">
      <formula>0</formula>
      <formula>3</formula>
    </cfRule>
  </conditionalFormatting>
  <conditionalFormatting sqref="J21:K24 Q21:Q24 J10:K11 J17:K17 Q10:Q13 Q17 J13:K13">
    <cfRule type="cellIs" dxfId="289" priority="551" stopIfTrue="1" operator="between">
      <formula>4</formula>
      <formula>6</formula>
    </cfRule>
  </conditionalFormatting>
  <conditionalFormatting sqref="K21:K24 S21:S24 S17 K10:K11 K17 K13 S10:S13">
    <cfRule type="containsText" dxfId="288" priority="436" operator="containsText" text="Önemsiz Risk">
      <formula>NOT(ISERROR(SEARCH("Önemsiz Risk",K10)))</formula>
    </cfRule>
    <cfRule type="containsText" dxfId="287" priority="437" operator="containsText" text="Orta Düzeydeki Risk">
      <formula>NOT(ISERROR(SEARCH("Orta Düzeydeki Risk",K10)))</formula>
    </cfRule>
    <cfRule type="containsText" dxfId="286" priority="438" operator="containsText" text="Kabul Edilemez Risk">
      <formula>NOT(ISERROR(SEARCH("Kabul Edilemez Risk",K10)))</formula>
    </cfRule>
    <cfRule type="containsText" dxfId="285" priority="439" operator="containsText" text="Kabul Edilebilir Risk">
      <formula>NOT(ISERROR(SEARCH("Kabul Edilebilir Risk",K10)))</formula>
    </cfRule>
  </conditionalFormatting>
  <conditionalFormatting sqref="K21:K24 S21:S24 S17 K10:K11 K17 K13 S10:S13">
    <cfRule type="containsText" dxfId="284" priority="435" operator="containsText" text="Önemli Risk">
      <formula>NOT(ISERROR(SEARCH("Önemli Risk",K10)))</formula>
    </cfRule>
  </conditionalFormatting>
  <conditionalFormatting sqref="H21:K24 O21:Q24 H10:K11 H17:K17 O10:Q13 O17:Q17 H13:K13">
    <cfRule type="cellIs" dxfId="283" priority="429" operator="equal">
      <formula>5</formula>
    </cfRule>
    <cfRule type="cellIs" dxfId="282" priority="430" operator="equal">
      <formula>4</formula>
    </cfRule>
    <cfRule type="cellIs" dxfId="281" priority="431" operator="equal">
      <formula>3</formula>
    </cfRule>
    <cfRule type="cellIs" dxfId="280" priority="433" operator="equal">
      <formula>2</formula>
    </cfRule>
    <cfRule type="cellIs" dxfId="279" priority="434" operator="equal">
      <formula>1</formula>
    </cfRule>
  </conditionalFormatting>
  <conditionalFormatting sqref="Q9">
    <cfRule type="cellIs" dxfId="278" priority="350" stopIfTrue="1" operator="between">
      <formula>12</formula>
      <formula>15</formula>
    </cfRule>
    <cfRule type="cellIs" dxfId="277" priority="352" stopIfTrue="1" operator="between">
      <formula>16</formula>
      <formula>25</formula>
    </cfRule>
    <cfRule type="cellIs" dxfId="276" priority="353" stopIfTrue="1" operator="between">
      <formula>8</formula>
      <formula>10</formula>
    </cfRule>
  </conditionalFormatting>
  <conditionalFormatting sqref="Q9">
    <cfRule type="cellIs" dxfId="275" priority="351" stopIfTrue="1" operator="between">
      <formula>0</formula>
      <formula>3</formula>
    </cfRule>
  </conditionalFormatting>
  <conditionalFormatting sqref="Q9">
    <cfRule type="cellIs" dxfId="274" priority="349" stopIfTrue="1" operator="between">
      <formula>4</formula>
      <formula>6</formula>
    </cfRule>
  </conditionalFormatting>
  <conditionalFormatting sqref="S9">
    <cfRule type="containsText" dxfId="273" priority="345" operator="containsText" text="Önemsiz Risk">
      <formula>NOT(ISERROR(SEARCH("Önemsiz Risk",S9)))</formula>
    </cfRule>
    <cfRule type="containsText" dxfId="272" priority="346" operator="containsText" text="Orta Düzeydeki Risk">
      <formula>NOT(ISERROR(SEARCH("Orta Düzeydeki Risk",S9)))</formula>
    </cfRule>
    <cfRule type="containsText" dxfId="271" priority="347" operator="containsText" text="Kabul Edilemez Risk">
      <formula>NOT(ISERROR(SEARCH("Kabul Edilemez Risk",S9)))</formula>
    </cfRule>
    <cfRule type="containsText" dxfId="270" priority="348" operator="containsText" text="Kabul Edilebilir Risk">
      <formula>NOT(ISERROR(SEARCH("Kabul Edilebilir Risk",S9)))</formula>
    </cfRule>
  </conditionalFormatting>
  <conditionalFormatting sqref="S9">
    <cfRule type="containsText" dxfId="269" priority="344" operator="containsText" text="Önemli Risk">
      <formula>NOT(ISERROR(SEARCH("Önemli Risk",S9)))</formula>
    </cfRule>
  </conditionalFormatting>
  <conditionalFormatting sqref="O9">
    <cfRule type="cellIs" dxfId="268" priority="319" operator="equal">
      <formula>5</formula>
    </cfRule>
    <cfRule type="cellIs" dxfId="267" priority="320" operator="equal">
      <formula>4</formula>
    </cfRule>
    <cfRule type="cellIs" dxfId="266" priority="321" operator="equal">
      <formula>3</formula>
    </cfRule>
    <cfRule type="cellIs" dxfId="265" priority="322" operator="equal">
      <formula>2</formula>
    </cfRule>
    <cfRule type="cellIs" dxfId="264" priority="323" operator="equal">
      <formula>1</formula>
    </cfRule>
  </conditionalFormatting>
  <conditionalFormatting sqref="O9">
    <cfRule type="cellIs" dxfId="263" priority="314" operator="equal">
      <formula>5</formula>
    </cfRule>
    <cfRule type="cellIs" dxfId="262" priority="315" operator="equal">
      <formula>4</formula>
    </cfRule>
    <cfRule type="cellIs" dxfId="261" priority="316" operator="equal">
      <formula>3</formula>
    </cfRule>
    <cfRule type="cellIs" dxfId="260" priority="317" operator="equal">
      <formula>2</formula>
    </cfRule>
    <cfRule type="cellIs" dxfId="259" priority="318" operator="equal">
      <formula>1</formula>
    </cfRule>
  </conditionalFormatting>
  <conditionalFormatting sqref="P9">
    <cfRule type="cellIs" dxfId="258" priority="309" operator="equal">
      <formula>5</formula>
    </cfRule>
    <cfRule type="cellIs" dxfId="257" priority="310" operator="equal">
      <formula>4</formula>
    </cfRule>
    <cfRule type="cellIs" dxfId="256" priority="311" operator="equal">
      <formula>3</formula>
    </cfRule>
    <cfRule type="cellIs" dxfId="255" priority="312" operator="equal">
      <formula>2</formula>
    </cfRule>
    <cfRule type="cellIs" dxfId="254" priority="313" operator="equal">
      <formula>1</formula>
    </cfRule>
  </conditionalFormatting>
  <conditionalFormatting sqref="P9">
    <cfRule type="cellIs" dxfId="253" priority="304" operator="equal">
      <formula>5</formula>
    </cfRule>
    <cfRule type="cellIs" dxfId="252" priority="305" operator="equal">
      <formula>4</formula>
    </cfRule>
    <cfRule type="cellIs" dxfId="251" priority="306" operator="equal">
      <formula>3</formula>
    </cfRule>
    <cfRule type="cellIs" dxfId="250" priority="307" operator="equal">
      <formula>2</formula>
    </cfRule>
    <cfRule type="cellIs" dxfId="249" priority="308" operator="equal">
      <formula>1</formula>
    </cfRule>
  </conditionalFormatting>
  <conditionalFormatting sqref="P9">
    <cfRule type="cellIs" dxfId="248" priority="299" operator="equal">
      <formula>5</formula>
    </cfRule>
    <cfRule type="cellIs" dxfId="247" priority="300" operator="equal">
      <formula>4</formula>
    </cfRule>
    <cfRule type="cellIs" dxfId="246" priority="301" operator="equal">
      <formula>3</formula>
    </cfRule>
    <cfRule type="cellIs" dxfId="245" priority="302" operator="equal">
      <formula>2</formula>
    </cfRule>
    <cfRule type="cellIs" dxfId="244" priority="303" operator="equal">
      <formula>1</formula>
    </cfRule>
  </conditionalFormatting>
  <conditionalFormatting sqref="P9">
    <cfRule type="cellIs" dxfId="243" priority="294" operator="equal">
      <formula>5</formula>
    </cfRule>
    <cfRule type="cellIs" dxfId="242" priority="295" operator="equal">
      <formula>4</formula>
    </cfRule>
    <cfRule type="cellIs" dxfId="241" priority="296" operator="equal">
      <formula>3</formula>
    </cfRule>
    <cfRule type="cellIs" dxfId="240" priority="297" operator="equal">
      <formula>2</formula>
    </cfRule>
    <cfRule type="cellIs" dxfId="239" priority="298" operator="equal">
      <formula>1</formula>
    </cfRule>
  </conditionalFormatting>
  <conditionalFormatting sqref="Q9">
    <cfRule type="cellIs" dxfId="238" priority="289" operator="equal">
      <formula>5</formula>
    </cfRule>
    <cfRule type="cellIs" dxfId="237" priority="290" operator="equal">
      <formula>4</formula>
    </cfRule>
    <cfRule type="cellIs" dxfId="236" priority="291" operator="equal">
      <formula>3</formula>
    </cfRule>
    <cfRule type="cellIs" dxfId="235" priority="292" operator="equal">
      <formula>2</formula>
    </cfRule>
    <cfRule type="cellIs" dxfId="234" priority="293" operator="equal">
      <formula>1</formula>
    </cfRule>
  </conditionalFormatting>
  <conditionalFormatting sqref="Q9">
    <cfRule type="cellIs" dxfId="233" priority="284" operator="equal">
      <formula>5</formula>
    </cfRule>
    <cfRule type="cellIs" dxfId="232" priority="285" operator="equal">
      <formula>4</formula>
    </cfRule>
    <cfRule type="cellIs" dxfId="231" priority="286" operator="equal">
      <formula>3</formula>
    </cfRule>
    <cfRule type="cellIs" dxfId="230" priority="287" operator="equal">
      <formula>2</formula>
    </cfRule>
    <cfRule type="cellIs" dxfId="229" priority="288" operator="equal">
      <formula>1</formula>
    </cfRule>
  </conditionalFormatting>
  <conditionalFormatting sqref="K9">
    <cfRule type="containsText" dxfId="228" priority="280" operator="containsText" text="Önemsiz Risk">
      <formula>NOT(ISERROR(SEARCH("Önemsiz Risk",K9)))</formula>
    </cfRule>
    <cfRule type="containsText" dxfId="227" priority="281" operator="containsText" text="Orta Düzeydeki Risk">
      <formula>NOT(ISERROR(SEARCH("Orta Düzeydeki Risk",K9)))</formula>
    </cfRule>
    <cfRule type="containsText" dxfId="226" priority="282" operator="containsText" text="Kabul Edilemez Risk">
      <formula>NOT(ISERROR(SEARCH("Kabul Edilemez Risk",K9)))</formula>
    </cfRule>
    <cfRule type="containsText" dxfId="225" priority="283" operator="containsText" text="Kabul Edilebilir Risk">
      <formula>NOT(ISERROR(SEARCH("Kabul Edilebilir Risk",K9)))</formula>
    </cfRule>
  </conditionalFormatting>
  <conditionalFormatting sqref="K9">
    <cfRule type="containsText" dxfId="224" priority="279" operator="containsText" text="Önemli Risk">
      <formula>NOT(ISERROR(SEARCH("Önemli Risk",K9)))</formula>
    </cfRule>
  </conditionalFormatting>
  <conditionalFormatting sqref="K9">
    <cfRule type="containsText" dxfId="223" priority="275" operator="containsText" text="Önemsiz Risk">
      <formula>NOT(ISERROR(SEARCH("Önemsiz Risk",K9)))</formula>
    </cfRule>
    <cfRule type="containsText" dxfId="222" priority="276" operator="containsText" text="Orta Düzeydeki Risk">
      <formula>NOT(ISERROR(SEARCH("Orta Düzeydeki Risk",K9)))</formula>
    </cfRule>
    <cfRule type="containsText" dxfId="221" priority="277" operator="containsText" text="Kabul Edilemez Risk">
      <formula>NOT(ISERROR(SEARCH("Kabul Edilemez Risk",K9)))</formula>
    </cfRule>
    <cfRule type="containsText" dxfId="220" priority="278" operator="containsText" text="Kabul Edilebilir Risk">
      <formula>NOT(ISERROR(SEARCH("Kabul Edilebilir Risk",K9)))</formula>
    </cfRule>
  </conditionalFormatting>
  <conditionalFormatting sqref="K9">
    <cfRule type="containsText" dxfId="219" priority="274" operator="containsText" text="Önemli Risk">
      <formula>NOT(ISERROR(SEARCH("Önemli Risk",K9)))</formula>
    </cfRule>
  </conditionalFormatting>
  <conditionalFormatting sqref="J9">
    <cfRule type="cellIs" dxfId="218" priority="254" operator="equal">
      <formula>5</formula>
    </cfRule>
    <cfRule type="cellIs" dxfId="217" priority="255" operator="equal">
      <formula>4</formula>
    </cfRule>
    <cfRule type="cellIs" dxfId="216" priority="256" operator="equal">
      <formula>3</formula>
    </cfRule>
    <cfRule type="cellIs" dxfId="215" priority="257" operator="equal">
      <formula>2</formula>
    </cfRule>
    <cfRule type="cellIs" dxfId="214" priority="258" operator="equal">
      <formula>1</formula>
    </cfRule>
  </conditionalFormatting>
  <conditionalFormatting sqref="H9">
    <cfRule type="cellIs" dxfId="213" priority="269" operator="equal">
      <formula>5</formula>
    </cfRule>
    <cfRule type="cellIs" dxfId="212" priority="270" operator="equal">
      <formula>4</formula>
    </cfRule>
    <cfRule type="cellIs" dxfId="211" priority="271" operator="equal">
      <formula>3</formula>
    </cfRule>
    <cfRule type="cellIs" dxfId="210" priority="272" operator="equal">
      <formula>2</formula>
    </cfRule>
    <cfRule type="cellIs" dxfId="209" priority="273" operator="equal">
      <formula>1</formula>
    </cfRule>
  </conditionalFormatting>
  <conditionalFormatting sqref="I9">
    <cfRule type="cellIs" dxfId="208" priority="264" operator="equal">
      <formula>5</formula>
    </cfRule>
    <cfRule type="cellIs" dxfId="207" priority="265" operator="equal">
      <formula>4</formula>
    </cfRule>
    <cfRule type="cellIs" dxfId="206" priority="266" operator="equal">
      <formula>3</formula>
    </cfRule>
    <cfRule type="cellIs" dxfId="205" priority="267" operator="equal">
      <formula>2</formula>
    </cfRule>
    <cfRule type="cellIs" dxfId="204" priority="268" operator="equal">
      <formula>1</formula>
    </cfRule>
  </conditionalFormatting>
  <conditionalFormatting sqref="J9">
    <cfRule type="cellIs" dxfId="203" priority="260" stopIfTrue="1" operator="between">
      <formula>12</formula>
      <formula>15</formula>
    </cfRule>
    <cfRule type="cellIs" dxfId="202" priority="262" stopIfTrue="1" operator="between">
      <formula>16</formula>
      <formula>25</formula>
    </cfRule>
    <cfRule type="cellIs" dxfId="201" priority="263" stopIfTrue="1" operator="between">
      <formula>8</formula>
      <formula>10</formula>
    </cfRule>
  </conditionalFormatting>
  <conditionalFormatting sqref="J9">
    <cfRule type="cellIs" dxfId="200" priority="261" stopIfTrue="1" operator="between">
      <formula>0</formula>
      <formula>3</formula>
    </cfRule>
  </conditionalFormatting>
  <conditionalFormatting sqref="J9">
    <cfRule type="cellIs" dxfId="199" priority="259" stopIfTrue="1" operator="between">
      <formula>4</formula>
      <formula>6</formula>
    </cfRule>
  </conditionalFormatting>
  <conditionalFormatting sqref="O13">
    <cfRule type="colorScale" priority="1355">
      <colorScale>
        <cfvo type="min"/>
        <cfvo type="percentile" val="50"/>
        <cfvo type="max"/>
        <color rgb="FF63BE7B"/>
        <color rgb="FFFFEB84"/>
        <color rgb="FFF8696B"/>
      </colorScale>
    </cfRule>
  </conditionalFormatting>
  <conditionalFormatting sqref="R14:R16 R18:R20">
    <cfRule type="containsText" dxfId="198" priority="250" operator="containsText" text="KAPALI">
      <formula>NOT(ISERROR(SEARCH("KAPALI",R14)))</formula>
    </cfRule>
    <cfRule type="containsText" dxfId="197" priority="251" operator="containsText" text="AÇIK">
      <formula>NOT(ISERROR(SEARCH("AÇIK",R14)))</formula>
    </cfRule>
  </conditionalFormatting>
  <conditionalFormatting sqref="S14:S16 S18:S20">
    <cfRule type="containsText" dxfId="196" priority="236" operator="containsText" text="Önemsiz Risk">
      <formula>NOT(ISERROR(SEARCH("Önemsiz Risk",S14)))</formula>
    </cfRule>
    <cfRule type="containsText" dxfId="195" priority="237" operator="containsText" text="Orta Düzeydeki Risk">
      <formula>NOT(ISERROR(SEARCH("Orta Düzeydeki Risk",S14)))</formula>
    </cfRule>
    <cfRule type="containsText" dxfId="194" priority="238" operator="containsText" text="Kabul Edilemez Risk">
      <formula>NOT(ISERROR(SEARCH("Kabul Edilemez Risk",S14)))</formula>
    </cfRule>
    <cfRule type="containsText" dxfId="193" priority="239" operator="containsText" text="Kabul Edilebilir Risk">
      <formula>NOT(ISERROR(SEARCH("Kabul Edilebilir Risk",S14)))</formula>
    </cfRule>
  </conditionalFormatting>
  <conditionalFormatting sqref="S14:S16 S18:S20">
    <cfRule type="containsText" dxfId="192" priority="235" operator="containsText" text="Önemli Risk">
      <formula>NOT(ISERROR(SEARCH("Önemli Risk",S14)))</formula>
    </cfRule>
  </conditionalFormatting>
  <conditionalFormatting sqref="H14 H16 H19">
    <cfRule type="cellIs" dxfId="191" priority="230" operator="equal">
      <formula>5</formula>
    </cfRule>
    <cfRule type="cellIs" dxfId="190" priority="231" operator="equal">
      <formula>4</formula>
    </cfRule>
    <cfRule type="cellIs" dxfId="189" priority="232" operator="equal">
      <formula>3</formula>
    </cfRule>
    <cfRule type="cellIs" dxfId="188" priority="233" operator="equal">
      <formula>2</formula>
    </cfRule>
    <cfRule type="cellIs" dxfId="187" priority="234" operator="equal">
      <formula>1</formula>
    </cfRule>
  </conditionalFormatting>
  <conditionalFormatting sqref="I14 I16 I19">
    <cfRule type="cellIs" dxfId="186" priority="225" operator="equal">
      <formula>5</formula>
    </cfRule>
    <cfRule type="cellIs" dxfId="185" priority="226" operator="equal">
      <formula>4</formula>
    </cfRule>
    <cfRule type="cellIs" dxfId="184" priority="227" operator="equal">
      <formula>3</formula>
    </cfRule>
    <cfRule type="cellIs" dxfId="183" priority="228" operator="equal">
      <formula>2</formula>
    </cfRule>
    <cfRule type="cellIs" dxfId="182" priority="229" operator="equal">
      <formula>1</formula>
    </cfRule>
  </conditionalFormatting>
  <conditionalFormatting sqref="J14:K14 J16:K16 K15 J19:K19 K18">
    <cfRule type="cellIs" dxfId="181" priority="221" stopIfTrue="1" operator="between">
      <formula>12</formula>
      <formula>15</formula>
    </cfRule>
    <cfRule type="cellIs" dxfId="180" priority="223" stopIfTrue="1" operator="between">
      <formula>16</formula>
      <formula>25</formula>
    </cfRule>
    <cfRule type="cellIs" dxfId="179" priority="224" stopIfTrue="1" operator="between">
      <formula>8</formula>
      <formula>10</formula>
    </cfRule>
  </conditionalFormatting>
  <conditionalFormatting sqref="J14:K14 J16:K16 K15 J19:K19 K18">
    <cfRule type="cellIs" dxfId="178" priority="222" stopIfTrue="1" operator="between">
      <formula>0</formula>
      <formula>3</formula>
    </cfRule>
  </conditionalFormatting>
  <conditionalFormatting sqref="J14:K14 J16:K16 K15 J19:K19 K18">
    <cfRule type="cellIs" dxfId="177" priority="220" stopIfTrue="1" operator="between">
      <formula>4</formula>
      <formula>6</formula>
    </cfRule>
  </conditionalFormatting>
  <conditionalFormatting sqref="J14:K14 J16:K16 K15 J19:K19 K18">
    <cfRule type="cellIs" dxfId="176" priority="215" operator="equal">
      <formula>5</formula>
    </cfRule>
    <cfRule type="cellIs" dxfId="175" priority="216" operator="equal">
      <formula>4</formula>
    </cfRule>
    <cfRule type="cellIs" dxfId="174" priority="217" operator="equal">
      <formula>3</formula>
    </cfRule>
    <cfRule type="cellIs" dxfId="173" priority="218" operator="equal">
      <formula>2</formula>
    </cfRule>
    <cfRule type="cellIs" dxfId="172" priority="219" operator="equal">
      <formula>1</formula>
    </cfRule>
  </conditionalFormatting>
  <conditionalFormatting sqref="K14:K16 K18:K19">
    <cfRule type="containsText" dxfId="171" priority="171" operator="containsText" text="Önemsiz Risk">
      <formula>NOT(ISERROR(SEARCH("Önemsiz Risk",K14)))</formula>
    </cfRule>
    <cfRule type="containsText" dxfId="170" priority="172" operator="containsText" text="Orta Düzeydeki Risk">
      <formula>NOT(ISERROR(SEARCH("Orta Düzeydeki Risk",K14)))</formula>
    </cfRule>
    <cfRule type="containsText" dxfId="169" priority="173" operator="containsText" text="Kabul Edilemez Risk">
      <formula>NOT(ISERROR(SEARCH("Kabul Edilemez Risk",K14)))</formula>
    </cfRule>
    <cfRule type="containsText" dxfId="168" priority="174" operator="containsText" text="Kabul Edilebilir Risk">
      <formula>NOT(ISERROR(SEARCH("Kabul Edilebilir Risk",K14)))</formula>
    </cfRule>
  </conditionalFormatting>
  <conditionalFormatting sqref="K14:K16 K18:K19">
    <cfRule type="containsText" dxfId="167" priority="170" operator="containsText" text="Önemli Risk">
      <formula>NOT(ISERROR(SEARCH("Önemli Risk",K14)))</formula>
    </cfRule>
  </conditionalFormatting>
  <conditionalFormatting sqref="K14:K16 K18:K19">
    <cfRule type="containsText" dxfId="166" priority="166" operator="containsText" text="Önemsiz Risk">
      <formula>NOT(ISERROR(SEARCH("Önemsiz Risk",K14)))</formula>
    </cfRule>
    <cfRule type="containsText" dxfId="165" priority="167" operator="containsText" text="Orta Düzeydeki Risk">
      <formula>NOT(ISERROR(SEARCH("Orta Düzeydeki Risk",K14)))</formula>
    </cfRule>
    <cfRule type="containsText" dxfId="164" priority="168" operator="containsText" text="Kabul Edilemez Risk">
      <formula>NOT(ISERROR(SEARCH("Kabul Edilemez Risk",K14)))</formula>
    </cfRule>
    <cfRule type="containsText" dxfId="163" priority="169" operator="containsText" text="Kabul Edilebilir Risk">
      <formula>NOT(ISERROR(SEARCH("Kabul Edilebilir Risk",K14)))</formula>
    </cfRule>
  </conditionalFormatting>
  <conditionalFormatting sqref="K14:K16 K18:K19">
    <cfRule type="containsText" dxfId="162" priority="165" operator="containsText" text="Önemli Risk">
      <formula>NOT(ISERROR(SEARCH("Önemli Risk",K14)))</formula>
    </cfRule>
  </conditionalFormatting>
  <conditionalFormatting sqref="H15">
    <cfRule type="cellIs" dxfId="161" priority="160" operator="equal">
      <formula>5</formula>
    </cfRule>
    <cfRule type="cellIs" dxfId="160" priority="161" operator="equal">
      <formula>4</formula>
    </cfRule>
    <cfRule type="cellIs" dxfId="159" priority="162" operator="equal">
      <formula>3</formula>
    </cfRule>
    <cfRule type="cellIs" dxfId="158" priority="163" operator="equal">
      <formula>2</formula>
    </cfRule>
    <cfRule type="cellIs" dxfId="157" priority="164" operator="equal">
      <formula>1</formula>
    </cfRule>
  </conditionalFormatting>
  <conditionalFormatting sqref="I15">
    <cfRule type="cellIs" dxfId="156" priority="155" operator="equal">
      <formula>5</formula>
    </cfRule>
    <cfRule type="cellIs" dxfId="155" priority="156" operator="equal">
      <formula>4</formula>
    </cfRule>
    <cfRule type="cellIs" dxfId="154" priority="157" operator="equal">
      <formula>3</formula>
    </cfRule>
    <cfRule type="cellIs" dxfId="153" priority="158" operator="equal">
      <formula>2</formula>
    </cfRule>
    <cfRule type="cellIs" dxfId="152" priority="159" operator="equal">
      <formula>1</formula>
    </cfRule>
  </conditionalFormatting>
  <conditionalFormatting sqref="J15">
    <cfRule type="cellIs" dxfId="151" priority="151" stopIfTrue="1" operator="between">
      <formula>12</formula>
      <formula>15</formula>
    </cfRule>
    <cfRule type="cellIs" dxfId="150" priority="153" stopIfTrue="1" operator="between">
      <formula>16</formula>
      <formula>25</formula>
    </cfRule>
    <cfRule type="cellIs" dxfId="149" priority="154" stopIfTrue="1" operator="between">
      <formula>8</formula>
      <formula>10</formula>
    </cfRule>
  </conditionalFormatting>
  <conditionalFormatting sqref="J15">
    <cfRule type="cellIs" dxfId="148" priority="152" stopIfTrue="1" operator="between">
      <formula>0</formula>
      <formula>3</formula>
    </cfRule>
  </conditionalFormatting>
  <conditionalFormatting sqref="J15">
    <cfRule type="cellIs" dxfId="147" priority="150" stopIfTrue="1" operator="between">
      <formula>4</formula>
      <formula>6</formula>
    </cfRule>
  </conditionalFormatting>
  <conditionalFormatting sqref="J15">
    <cfRule type="cellIs" dxfId="146" priority="145" operator="equal">
      <formula>5</formula>
    </cfRule>
    <cfRule type="cellIs" dxfId="145" priority="146" operator="equal">
      <formula>4</formula>
    </cfRule>
    <cfRule type="cellIs" dxfId="144" priority="147" operator="equal">
      <formula>3</formula>
    </cfRule>
    <cfRule type="cellIs" dxfId="143" priority="148" operator="equal">
      <formula>2</formula>
    </cfRule>
    <cfRule type="cellIs" dxfId="142" priority="149" operator="equal">
      <formula>1</formula>
    </cfRule>
  </conditionalFormatting>
  <conditionalFormatting sqref="H18">
    <cfRule type="cellIs" dxfId="141" priority="140" operator="equal">
      <formula>5</formula>
    </cfRule>
    <cfRule type="cellIs" dxfId="140" priority="141" operator="equal">
      <formula>4</formula>
    </cfRule>
    <cfRule type="cellIs" dxfId="139" priority="142" operator="equal">
      <formula>3</formula>
    </cfRule>
    <cfRule type="cellIs" dxfId="138" priority="143" operator="equal">
      <formula>2</formula>
    </cfRule>
    <cfRule type="cellIs" dxfId="137" priority="144" operator="equal">
      <formula>1</formula>
    </cfRule>
  </conditionalFormatting>
  <conditionalFormatting sqref="I18">
    <cfRule type="cellIs" dxfId="136" priority="135" operator="equal">
      <formula>5</formula>
    </cfRule>
    <cfRule type="cellIs" dxfId="135" priority="136" operator="equal">
      <formula>4</formula>
    </cfRule>
    <cfRule type="cellIs" dxfId="134" priority="137" operator="equal">
      <formula>3</formula>
    </cfRule>
    <cfRule type="cellIs" dxfId="133" priority="138" operator="equal">
      <formula>2</formula>
    </cfRule>
    <cfRule type="cellIs" dxfId="132" priority="139" operator="equal">
      <formula>1</formula>
    </cfRule>
  </conditionalFormatting>
  <conditionalFormatting sqref="J18">
    <cfRule type="cellIs" dxfId="131" priority="131" stopIfTrue="1" operator="between">
      <formula>12</formula>
      <formula>15</formula>
    </cfRule>
    <cfRule type="cellIs" dxfId="130" priority="133" stopIfTrue="1" operator="between">
      <formula>16</formula>
      <formula>25</formula>
    </cfRule>
    <cfRule type="cellIs" dxfId="129" priority="134" stopIfTrue="1" operator="between">
      <formula>8</formula>
      <formula>10</formula>
    </cfRule>
  </conditionalFormatting>
  <conditionalFormatting sqref="J18">
    <cfRule type="cellIs" dxfId="128" priority="132" stopIfTrue="1" operator="between">
      <formula>0</formula>
      <formula>3</formula>
    </cfRule>
  </conditionalFormatting>
  <conditionalFormatting sqref="J18">
    <cfRule type="cellIs" dxfId="127" priority="130" stopIfTrue="1" operator="between">
      <formula>4</formula>
      <formula>6</formula>
    </cfRule>
  </conditionalFormatting>
  <conditionalFormatting sqref="J18">
    <cfRule type="cellIs" dxfId="126" priority="125" operator="equal">
      <formula>5</formula>
    </cfRule>
    <cfRule type="cellIs" dxfId="125" priority="126" operator="equal">
      <formula>4</formula>
    </cfRule>
    <cfRule type="cellIs" dxfId="124" priority="127" operator="equal">
      <formula>3</formula>
    </cfRule>
    <cfRule type="cellIs" dxfId="123" priority="128" operator="equal">
      <formula>2</formula>
    </cfRule>
    <cfRule type="cellIs" dxfId="122" priority="129" operator="equal">
      <formula>1</formula>
    </cfRule>
  </conditionalFormatting>
  <conditionalFormatting sqref="N22:N24">
    <cfRule type="colorScale" priority="1565">
      <colorScale>
        <cfvo type="min"/>
        <cfvo type="percentile" val="50"/>
        <cfvo type="max"/>
        <color rgb="FF63BE7B"/>
        <color rgb="FFFFEB84"/>
        <color rgb="FFF8696B"/>
      </colorScale>
    </cfRule>
  </conditionalFormatting>
  <conditionalFormatting sqref="O22:O24">
    <cfRule type="colorScale" priority="1566">
      <colorScale>
        <cfvo type="min"/>
        <cfvo type="percentile" val="50"/>
        <cfvo type="max"/>
        <color rgb="FF63BE7B"/>
        <color rgb="FFFFEB84"/>
        <color rgb="FFF8696B"/>
      </colorScale>
    </cfRule>
  </conditionalFormatting>
  <conditionalFormatting sqref="R9">
    <cfRule type="containsText" dxfId="121" priority="123" operator="containsText" text="KAPALI">
      <formula>NOT(ISERROR(SEARCH("KAPALI",R9)))</formula>
    </cfRule>
    <cfRule type="containsText" dxfId="120" priority="124" operator="containsText" text="AÇIK">
      <formula>NOT(ISERROR(SEARCH("AÇIK",R9)))</formula>
    </cfRule>
  </conditionalFormatting>
  <conditionalFormatting sqref="O14 O16 O19:O20">
    <cfRule type="cellIs" dxfId="119" priority="116" operator="equal">
      <formula>5</formula>
    </cfRule>
    <cfRule type="cellIs" dxfId="118" priority="117" operator="equal">
      <formula>4</formula>
    </cfRule>
    <cfRule type="cellIs" dxfId="117" priority="118" operator="equal">
      <formula>3</formula>
    </cfRule>
    <cfRule type="cellIs" dxfId="116" priority="119" operator="equal">
      <formula>2</formula>
    </cfRule>
    <cfRule type="cellIs" dxfId="115" priority="120" operator="equal">
      <formula>1</formula>
    </cfRule>
  </conditionalFormatting>
  <conditionalFormatting sqref="P14 P16 P19:P20">
    <cfRule type="cellIs" dxfId="114" priority="111" operator="equal">
      <formula>5</formula>
    </cfRule>
    <cfRule type="cellIs" dxfId="113" priority="112" operator="equal">
      <formula>4</formula>
    </cfRule>
    <cfRule type="cellIs" dxfId="112" priority="113" operator="equal">
      <formula>3</formula>
    </cfRule>
    <cfRule type="cellIs" dxfId="111" priority="114" operator="equal">
      <formula>2</formula>
    </cfRule>
    <cfRule type="cellIs" dxfId="110" priority="115" operator="equal">
      <formula>1</formula>
    </cfRule>
  </conditionalFormatting>
  <conditionalFormatting sqref="Q14 Q16 Q19:Q20">
    <cfRule type="cellIs" dxfId="109" priority="107" stopIfTrue="1" operator="between">
      <formula>12</formula>
      <formula>15</formula>
    </cfRule>
    <cfRule type="cellIs" dxfId="108" priority="109" stopIfTrue="1" operator="between">
      <formula>16</formula>
      <formula>25</formula>
    </cfRule>
    <cfRule type="cellIs" dxfId="107" priority="110" stopIfTrue="1" operator="between">
      <formula>8</formula>
      <formula>10</formula>
    </cfRule>
  </conditionalFormatting>
  <conditionalFormatting sqref="Q14 Q16 Q19:Q20">
    <cfRule type="cellIs" dxfId="106" priority="108" stopIfTrue="1" operator="between">
      <formula>0</formula>
      <formula>3</formula>
    </cfRule>
  </conditionalFormatting>
  <conditionalFormatting sqref="Q14 Q16 Q19:Q20">
    <cfRule type="cellIs" dxfId="105" priority="106" stopIfTrue="1" operator="between">
      <formula>4</formula>
      <formula>6</formula>
    </cfRule>
  </conditionalFormatting>
  <conditionalFormatting sqref="Q14 Q16 Q19:Q20">
    <cfRule type="cellIs" dxfId="104" priority="101" operator="equal">
      <formula>5</formula>
    </cfRule>
    <cfRule type="cellIs" dxfId="103" priority="102" operator="equal">
      <formula>4</formula>
    </cfRule>
    <cfRule type="cellIs" dxfId="102" priority="103" operator="equal">
      <formula>3</formula>
    </cfRule>
    <cfRule type="cellIs" dxfId="101" priority="104" operator="equal">
      <formula>2</formula>
    </cfRule>
    <cfRule type="cellIs" dxfId="100" priority="105" operator="equal">
      <formula>1</formula>
    </cfRule>
  </conditionalFormatting>
  <conditionalFormatting sqref="O15">
    <cfRule type="cellIs" dxfId="99" priority="96" operator="equal">
      <formula>5</formula>
    </cfRule>
    <cfRule type="cellIs" dxfId="98" priority="97" operator="equal">
      <formula>4</formula>
    </cfRule>
    <cfRule type="cellIs" dxfId="97" priority="98" operator="equal">
      <formula>3</formula>
    </cfRule>
    <cfRule type="cellIs" dxfId="96" priority="99" operator="equal">
      <formula>2</formula>
    </cfRule>
    <cfRule type="cellIs" dxfId="95" priority="100" operator="equal">
      <formula>1</formula>
    </cfRule>
  </conditionalFormatting>
  <conditionalFormatting sqref="P15">
    <cfRule type="cellIs" dxfId="94" priority="91" operator="equal">
      <formula>5</formula>
    </cfRule>
    <cfRule type="cellIs" dxfId="93" priority="92" operator="equal">
      <formula>4</formula>
    </cfRule>
    <cfRule type="cellIs" dxfId="92" priority="93" operator="equal">
      <formula>3</formula>
    </cfRule>
    <cfRule type="cellIs" dxfId="91" priority="94" operator="equal">
      <formula>2</formula>
    </cfRule>
    <cfRule type="cellIs" dxfId="90" priority="95" operator="equal">
      <formula>1</formula>
    </cfRule>
  </conditionalFormatting>
  <conditionalFormatting sqref="Q15">
    <cfRule type="cellIs" dxfId="89" priority="87" stopIfTrue="1" operator="between">
      <formula>12</formula>
      <formula>15</formula>
    </cfRule>
    <cfRule type="cellIs" dxfId="88" priority="89" stopIfTrue="1" operator="between">
      <formula>16</formula>
      <formula>25</formula>
    </cfRule>
    <cfRule type="cellIs" dxfId="87" priority="90" stopIfTrue="1" operator="between">
      <formula>8</formula>
      <formula>10</formula>
    </cfRule>
  </conditionalFormatting>
  <conditionalFormatting sqref="Q15">
    <cfRule type="cellIs" dxfId="86" priority="88" stopIfTrue="1" operator="between">
      <formula>0</formula>
      <formula>3</formula>
    </cfRule>
  </conditionalFormatting>
  <conditionalFormatting sqref="Q15">
    <cfRule type="cellIs" dxfId="85" priority="86" stopIfTrue="1" operator="between">
      <formula>4</formula>
      <formula>6</formula>
    </cfRule>
  </conditionalFormatting>
  <conditionalFormatting sqref="Q15">
    <cfRule type="cellIs" dxfId="84" priority="81" operator="equal">
      <formula>5</formula>
    </cfRule>
    <cfRule type="cellIs" dxfId="83" priority="82" operator="equal">
      <formula>4</formula>
    </cfRule>
    <cfRule type="cellIs" dxfId="82" priority="83" operator="equal">
      <formula>3</formula>
    </cfRule>
    <cfRule type="cellIs" dxfId="81" priority="84" operator="equal">
      <formula>2</formula>
    </cfRule>
    <cfRule type="cellIs" dxfId="80" priority="85" operator="equal">
      <formula>1</formula>
    </cfRule>
  </conditionalFormatting>
  <conditionalFormatting sqref="O18">
    <cfRule type="cellIs" dxfId="79" priority="76" operator="equal">
      <formula>5</formula>
    </cfRule>
    <cfRule type="cellIs" dxfId="78" priority="77" operator="equal">
      <formula>4</formula>
    </cfRule>
    <cfRule type="cellIs" dxfId="77" priority="78" operator="equal">
      <formula>3</formula>
    </cfRule>
    <cfRule type="cellIs" dxfId="76" priority="79" operator="equal">
      <formula>2</formula>
    </cfRule>
    <cfRule type="cellIs" dxfId="75" priority="80" operator="equal">
      <formula>1</formula>
    </cfRule>
  </conditionalFormatting>
  <conditionalFormatting sqref="P18">
    <cfRule type="cellIs" dxfId="74" priority="71" operator="equal">
      <formula>5</formula>
    </cfRule>
    <cfRule type="cellIs" dxfId="73" priority="72" operator="equal">
      <formula>4</formula>
    </cfRule>
    <cfRule type="cellIs" dxfId="72" priority="73" operator="equal">
      <formula>3</formula>
    </cfRule>
    <cfRule type="cellIs" dxfId="71" priority="74" operator="equal">
      <formula>2</formula>
    </cfRule>
    <cfRule type="cellIs" dxfId="70" priority="75" operator="equal">
      <formula>1</formula>
    </cfRule>
  </conditionalFormatting>
  <conditionalFormatting sqref="Q18">
    <cfRule type="cellIs" dxfId="69" priority="67" stopIfTrue="1" operator="between">
      <formula>12</formula>
      <formula>15</formula>
    </cfRule>
    <cfRule type="cellIs" dxfId="68" priority="69" stopIfTrue="1" operator="between">
      <formula>16</formula>
      <formula>25</formula>
    </cfRule>
    <cfRule type="cellIs" dxfId="67" priority="70" stopIfTrue="1" operator="between">
      <formula>8</formula>
      <formula>10</formula>
    </cfRule>
  </conditionalFormatting>
  <conditionalFormatting sqref="Q18">
    <cfRule type="cellIs" dxfId="66" priority="68" stopIfTrue="1" operator="between">
      <formula>0</formula>
      <formula>3</formula>
    </cfRule>
  </conditionalFormatting>
  <conditionalFormatting sqref="Q18">
    <cfRule type="cellIs" dxfId="65" priority="66" stopIfTrue="1" operator="between">
      <formula>4</formula>
      <formula>6</formula>
    </cfRule>
  </conditionalFormatting>
  <conditionalFormatting sqref="Q18">
    <cfRule type="cellIs" dxfId="64" priority="61" operator="equal">
      <formula>5</formula>
    </cfRule>
    <cfRule type="cellIs" dxfId="63" priority="62" operator="equal">
      <formula>4</formula>
    </cfRule>
    <cfRule type="cellIs" dxfId="62" priority="63" operator="equal">
      <formula>3</formula>
    </cfRule>
    <cfRule type="cellIs" dxfId="61" priority="64" operator="equal">
      <formula>2</formula>
    </cfRule>
    <cfRule type="cellIs" dxfId="60" priority="65" operator="equal">
      <formula>1</formula>
    </cfRule>
  </conditionalFormatting>
  <conditionalFormatting sqref="Q9">
    <cfRule type="iconSet" priority="1570">
      <iconSet iconSet="3Symbols" reverse="1">
        <cfvo type="percent" val="0"/>
        <cfvo type="num" val="72"/>
        <cfvo type="num" val="135"/>
      </iconSet>
    </cfRule>
  </conditionalFormatting>
  <conditionalFormatting sqref="Q21:Q24 Q10:Q13 Q17">
    <cfRule type="iconSet" priority="1635">
      <iconSet iconSet="3Symbols" reverse="1">
        <cfvo type="percent" val="0"/>
        <cfvo type="num" val="72"/>
        <cfvo type="num" val="135"/>
      </iconSet>
    </cfRule>
  </conditionalFormatting>
  <conditionalFormatting sqref="O21:O24 O10:O13 O17">
    <cfRule type="colorScale" priority="1638">
      <colorScale>
        <cfvo type="min"/>
        <cfvo type="percentile" val="50"/>
        <cfvo type="max"/>
        <color rgb="FF63BE7B"/>
        <color rgb="FFFFEB84"/>
        <color rgb="FFF8696B"/>
      </colorScale>
    </cfRule>
  </conditionalFormatting>
  <conditionalFormatting sqref="K12">
    <cfRule type="containsText" dxfId="59" priority="57" operator="containsText" text="Önemsiz Risk">
      <formula>NOT(ISERROR(SEARCH("Önemsiz Risk",K12)))</formula>
    </cfRule>
    <cfRule type="containsText" dxfId="58" priority="58" operator="containsText" text="Orta Düzeydeki Risk">
      <formula>NOT(ISERROR(SEARCH("Orta Düzeydeki Risk",K12)))</formula>
    </cfRule>
    <cfRule type="containsText" dxfId="57" priority="59" operator="containsText" text="Kabul Edilemez Risk">
      <formula>NOT(ISERROR(SEARCH("Kabul Edilemez Risk",K12)))</formula>
    </cfRule>
    <cfRule type="containsText" dxfId="56" priority="60" operator="containsText" text="Kabul Edilebilir Risk">
      <formula>NOT(ISERROR(SEARCH("Kabul Edilebilir Risk",K12)))</formula>
    </cfRule>
  </conditionalFormatting>
  <conditionalFormatting sqref="K12">
    <cfRule type="containsText" dxfId="55" priority="56" operator="containsText" text="Önemli Risk">
      <formula>NOT(ISERROR(SEARCH("Önemli Risk",K12)))</formula>
    </cfRule>
  </conditionalFormatting>
  <conditionalFormatting sqref="K12">
    <cfRule type="containsText" dxfId="54" priority="52" operator="containsText" text="Önemsiz Risk">
      <formula>NOT(ISERROR(SEARCH("Önemsiz Risk",K12)))</formula>
    </cfRule>
    <cfRule type="containsText" dxfId="53" priority="53" operator="containsText" text="Orta Düzeydeki Risk">
      <formula>NOT(ISERROR(SEARCH("Orta Düzeydeki Risk",K12)))</formula>
    </cfRule>
    <cfRule type="containsText" dxfId="52" priority="54" operator="containsText" text="Kabul Edilemez Risk">
      <formula>NOT(ISERROR(SEARCH("Kabul Edilemez Risk",K12)))</formula>
    </cfRule>
    <cfRule type="containsText" dxfId="51" priority="55" operator="containsText" text="Kabul Edilebilir Risk">
      <formula>NOT(ISERROR(SEARCH("Kabul Edilebilir Risk",K12)))</formula>
    </cfRule>
  </conditionalFormatting>
  <conditionalFormatting sqref="K12">
    <cfRule type="containsText" dxfId="50" priority="51" operator="containsText" text="Önemli Risk">
      <formula>NOT(ISERROR(SEARCH("Önemli Risk",K12)))</formula>
    </cfRule>
  </conditionalFormatting>
  <conditionalFormatting sqref="J12">
    <cfRule type="cellIs" dxfId="49" priority="31" operator="equal">
      <formula>5</formula>
    </cfRule>
    <cfRule type="cellIs" dxfId="48" priority="32" operator="equal">
      <formula>4</formula>
    </cfRule>
    <cfRule type="cellIs" dxfId="47" priority="33" operator="equal">
      <formula>3</formula>
    </cfRule>
    <cfRule type="cellIs" dxfId="46" priority="34" operator="equal">
      <formula>2</formula>
    </cfRule>
    <cfRule type="cellIs" dxfId="45" priority="35" operator="equal">
      <formula>1</formula>
    </cfRule>
  </conditionalFormatting>
  <conditionalFormatting sqref="H12">
    <cfRule type="cellIs" dxfId="44" priority="46" operator="equal">
      <formula>5</formula>
    </cfRule>
    <cfRule type="cellIs" dxfId="43" priority="47" operator="equal">
      <formula>4</formula>
    </cfRule>
    <cfRule type="cellIs" dxfId="42" priority="48" operator="equal">
      <formula>3</formula>
    </cfRule>
    <cfRule type="cellIs" dxfId="41" priority="49" operator="equal">
      <formula>2</formula>
    </cfRule>
    <cfRule type="cellIs" dxfId="40" priority="50" operator="equal">
      <formula>1</formula>
    </cfRule>
  </conditionalFormatting>
  <conditionalFormatting sqref="I12">
    <cfRule type="cellIs" dxfId="39" priority="41" operator="equal">
      <formula>5</formula>
    </cfRule>
    <cfRule type="cellIs" dxfId="38" priority="42" operator="equal">
      <formula>4</formula>
    </cfRule>
    <cfRule type="cellIs" dxfId="37" priority="43" operator="equal">
      <formula>3</formula>
    </cfRule>
    <cfRule type="cellIs" dxfId="36" priority="44" operator="equal">
      <formula>2</formula>
    </cfRule>
    <cfRule type="cellIs" dxfId="35" priority="45" operator="equal">
      <formula>1</formula>
    </cfRule>
  </conditionalFormatting>
  <conditionalFormatting sqref="J12">
    <cfRule type="cellIs" dxfId="34" priority="37" stopIfTrue="1" operator="between">
      <formula>12</formula>
      <formula>15</formula>
    </cfRule>
    <cfRule type="cellIs" dxfId="33" priority="39" stopIfTrue="1" operator="between">
      <formula>16</formula>
      <formula>25</formula>
    </cfRule>
    <cfRule type="cellIs" dxfId="32" priority="40" stopIfTrue="1" operator="between">
      <formula>8</formula>
      <formula>10</formula>
    </cfRule>
  </conditionalFormatting>
  <conditionalFormatting sqref="J12">
    <cfRule type="cellIs" dxfId="31" priority="38" stopIfTrue="1" operator="between">
      <formula>0</formula>
      <formula>3</formula>
    </cfRule>
  </conditionalFormatting>
  <conditionalFormatting sqref="J12">
    <cfRule type="cellIs" dxfId="30" priority="36" stopIfTrue="1" operator="between">
      <formula>4</formula>
      <formula>6</formula>
    </cfRule>
  </conditionalFormatting>
  <conditionalFormatting sqref="H20">
    <cfRule type="cellIs" dxfId="29" priority="26" operator="equal">
      <formula>5</formula>
    </cfRule>
    <cfRule type="cellIs" dxfId="28" priority="27" operator="equal">
      <formula>4</formula>
    </cfRule>
    <cfRule type="cellIs" dxfId="27" priority="28" operator="equal">
      <formula>3</formula>
    </cfRule>
    <cfRule type="cellIs" dxfId="26" priority="29" operator="equal">
      <formula>2</formula>
    </cfRule>
    <cfRule type="cellIs" dxfId="25" priority="30" operator="equal">
      <formula>1</formula>
    </cfRule>
  </conditionalFormatting>
  <conditionalFormatting sqref="I20">
    <cfRule type="cellIs" dxfId="24" priority="21" operator="equal">
      <formula>5</formula>
    </cfRule>
    <cfRule type="cellIs" dxfId="23" priority="22" operator="equal">
      <formula>4</formula>
    </cfRule>
    <cfRule type="cellIs" dxfId="22" priority="23" operator="equal">
      <formula>3</formula>
    </cfRule>
    <cfRule type="cellIs" dxfId="21" priority="24" operator="equal">
      <formula>2</formula>
    </cfRule>
    <cfRule type="cellIs" dxfId="20" priority="25" operator="equal">
      <formula>1</formula>
    </cfRule>
  </conditionalFormatting>
  <conditionalFormatting sqref="J20:K20">
    <cfRule type="cellIs" dxfId="19" priority="17" stopIfTrue="1" operator="between">
      <formula>12</formula>
      <formula>15</formula>
    </cfRule>
    <cfRule type="cellIs" dxfId="18" priority="19" stopIfTrue="1" operator="between">
      <formula>16</formula>
      <formula>25</formula>
    </cfRule>
    <cfRule type="cellIs" dxfId="17" priority="20" stopIfTrue="1" operator="between">
      <formula>8</formula>
      <formula>10</formula>
    </cfRule>
  </conditionalFormatting>
  <conditionalFormatting sqref="J20:K20">
    <cfRule type="cellIs" dxfId="16" priority="18" stopIfTrue="1" operator="between">
      <formula>0</formula>
      <formula>3</formula>
    </cfRule>
  </conditionalFormatting>
  <conditionalFormatting sqref="J20:K20">
    <cfRule type="cellIs" dxfId="15" priority="16" stopIfTrue="1" operator="between">
      <formula>4</formula>
      <formula>6</formula>
    </cfRule>
  </conditionalFormatting>
  <conditionalFormatting sqref="J20:K20">
    <cfRule type="cellIs" dxfId="14" priority="11" operator="equal">
      <formula>5</formula>
    </cfRule>
    <cfRule type="cellIs" dxfId="13" priority="12" operator="equal">
      <formula>4</formula>
    </cfRule>
    <cfRule type="cellIs" dxfId="12" priority="13" operator="equal">
      <formula>3</formula>
    </cfRule>
    <cfRule type="cellIs" dxfId="11" priority="14" operator="equal">
      <formula>2</formula>
    </cfRule>
    <cfRule type="cellIs" dxfId="10" priority="15" operator="equal">
      <formula>1</formula>
    </cfRule>
  </conditionalFormatting>
  <conditionalFormatting sqref="K20">
    <cfRule type="containsText" dxfId="9" priority="7" operator="containsText" text="Önemsiz Risk">
      <formula>NOT(ISERROR(SEARCH("Önemsiz Risk",K20)))</formula>
    </cfRule>
    <cfRule type="containsText" dxfId="8" priority="8" operator="containsText" text="Orta Düzeydeki Risk">
      <formula>NOT(ISERROR(SEARCH("Orta Düzeydeki Risk",K20)))</formula>
    </cfRule>
    <cfRule type="containsText" dxfId="7" priority="9" operator="containsText" text="Kabul Edilemez Risk">
      <formula>NOT(ISERROR(SEARCH("Kabul Edilemez Risk",K20)))</formula>
    </cfRule>
    <cfRule type="containsText" dxfId="6" priority="10" operator="containsText" text="Kabul Edilebilir Risk">
      <formula>NOT(ISERROR(SEARCH("Kabul Edilebilir Risk",K20)))</formula>
    </cfRule>
  </conditionalFormatting>
  <conditionalFormatting sqref="K20">
    <cfRule type="containsText" dxfId="5" priority="6" operator="containsText" text="Önemli Risk">
      <formula>NOT(ISERROR(SEARCH("Önemli Risk",K20)))</formula>
    </cfRule>
  </conditionalFormatting>
  <conditionalFormatting sqref="K20">
    <cfRule type="containsText" dxfId="4" priority="2" operator="containsText" text="Önemsiz Risk">
      <formula>NOT(ISERROR(SEARCH("Önemsiz Risk",K20)))</formula>
    </cfRule>
    <cfRule type="containsText" dxfId="3" priority="3" operator="containsText" text="Orta Düzeydeki Risk">
      <formula>NOT(ISERROR(SEARCH("Orta Düzeydeki Risk",K20)))</formula>
    </cfRule>
    <cfRule type="containsText" dxfId="2" priority="4" operator="containsText" text="Kabul Edilemez Risk">
      <formula>NOT(ISERROR(SEARCH("Kabul Edilemez Risk",K20)))</formula>
    </cfRule>
    <cfRule type="containsText" dxfId="1" priority="5" operator="containsText" text="Kabul Edilebilir Risk">
      <formula>NOT(ISERROR(SEARCH("Kabul Edilebilir Risk",K20)))</formula>
    </cfRule>
  </conditionalFormatting>
  <conditionalFormatting sqref="K20">
    <cfRule type="containsText" dxfId="0" priority="1" operator="containsText" text="Önemli Risk">
      <formula>NOT(ISERROR(SEARCH("Önemli Risk",K20)))</formula>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7" sqref="A7"/>
    </sheetView>
  </sheetViews>
  <sheetFormatPr defaultRowHeight="14.4" x14ac:dyDescent="0.3"/>
  <cols>
    <col min="1" max="1" width="35.6640625" customWidth="1"/>
  </cols>
  <sheetData>
    <row r="1" spans="1:1" x14ac:dyDescent="0.3">
      <c r="A1" s="189" t="s">
        <v>4</v>
      </c>
    </row>
    <row r="2" spans="1:1" x14ac:dyDescent="0.3">
      <c r="A2" s="189"/>
    </row>
    <row r="3" spans="1:1" ht="26.4" customHeight="1" x14ac:dyDescent="0.3">
      <c r="A3" s="83" t="s">
        <v>76</v>
      </c>
    </row>
    <row r="4" spans="1:1" ht="26.4" customHeight="1" x14ac:dyDescent="0.3">
      <c r="A4" s="83" t="s">
        <v>78</v>
      </c>
    </row>
    <row r="5" spans="1:1" ht="26.4" customHeight="1" x14ac:dyDescent="0.3">
      <c r="A5" s="83" t="s">
        <v>79</v>
      </c>
    </row>
    <row r="6" spans="1:1" ht="26.4" customHeight="1" x14ac:dyDescent="0.3">
      <c r="A6" s="83" t="s">
        <v>80</v>
      </c>
    </row>
    <row r="7" spans="1:1" ht="26.4" customHeight="1" x14ac:dyDescent="0.3">
      <c r="A7" s="83"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5" sqref="B5"/>
    </sheetView>
  </sheetViews>
  <sheetFormatPr defaultRowHeight="14.4" x14ac:dyDescent="0.3"/>
  <cols>
    <col min="2" max="2" width="33.5546875" customWidth="1"/>
  </cols>
  <sheetData>
    <row r="2" spans="1:2" x14ac:dyDescent="0.3">
      <c r="A2" s="42" t="s">
        <v>68</v>
      </c>
      <c r="B2" s="42" t="s">
        <v>69</v>
      </c>
    </row>
    <row r="3" spans="1:2" x14ac:dyDescent="0.3">
      <c r="A3" s="82">
        <v>1</v>
      </c>
      <c r="B3" s="43" t="s">
        <v>70</v>
      </c>
    </row>
    <row r="4" spans="1:2" x14ac:dyDescent="0.3">
      <c r="A4" s="82">
        <v>2</v>
      </c>
      <c r="B4" s="43" t="s">
        <v>71</v>
      </c>
    </row>
    <row r="5" spans="1:2" x14ac:dyDescent="0.3">
      <c r="A5" s="82">
        <v>3</v>
      </c>
      <c r="B5" s="43" t="s">
        <v>72</v>
      </c>
    </row>
    <row r="6" spans="1:2" x14ac:dyDescent="0.3">
      <c r="A6" s="82">
        <v>4</v>
      </c>
      <c r="B6" s="43"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5" sqref="D5"/>
    </sheetView>
  </sheetViews>
  <sheetFormatPr defaultColWidth="8.88671875" defaultRowHeight="13.2" x14ac:dyDescent="0.25"/>
  <cols>
    <col min="1" max="2" width="8.88671875" style="17"/>
    <col min="3" max="3" width="16.88671875" style="17" bestFit="1" customWidth="1"/>
    <col min="4" max="4" width="47.6640625" style="17" bestFit="1" customWidth="1"/>
    <col min="5" max="16384" width="8.88671875" style="17"/>
  </cols>
  <sheetData>
    <row r="1" spans="2:4" ht="13.8" thickBot="1" x14ac:dyDescent="0.3"/>
    <row r="2" spans="2:4" x14ac:dyDescent="0.25">
      <c r="B2" s="190" t="s">
        <v>10</v>
      </c>
      <c r="C2" s="191"/>
      <c r="D2" s="192"/>
    </row>
    <row r="3" spans="2:4" ht="13.8" thickBot="1" x14ac:dyDescent="0.3">
      <c r="B3" s="193"/>
      <c r="C3" s="194"/>
      <c r="D3" s="195"/>
    </row>
    <row r="4" spans="2:4" ht="30" customHeight="1" x14ac:dyDescent="0.25">
      <c r="B4" s="196" t="s">
        <v>2</v>
      </c>
      <c r="C4" s="197"/>
      <c r="D4" s="46" t="s">
        <v>11</v>
      </c>
    </row>
    <row r="5" spans="2:4" ht="31.5" customHeight="1" x14ac:dyDescent="0.25">
      <c r="B5" s="54">
        <v>1</v>
      </c>
      <c r="C5" s="54" t="s">
        <v>30</v>
      </c>
      <c r="D5" s="58" t="s">
        <v>12</v>
      </c>
    </row>
    <row r="6" spans="2:4" ht="30" x14ac:dyDescent="0.25">
      <c r="B6" s="55">
        <v>2</v>
      </c>
      <c r="C6" s="55" t="s">
        <v>29</v>
      </c>
      <c r="D6" s="59" t="s">
        <v>13</v>
      </c>
    </row>
    <row r="7" spans="2:4" ht="28.2" customHeight="1" x14ac:dyDescent="0.25">
      <c r="B7" s="56">
        <v>3</v>
      </c>
      <c r="C7" s="56" t="s">
        <v>14</v>
      </c>
      <c r="D7" s="60" t="s">
        <v>15</v>
      </c>
    </row>
    <row r="8" spans="2:4" ht="31.8" customHeight="1" x14ac:dyDescent="0.25">
      <c r="B8" s="57">
        <v>4</v>
      </c>
      <c r="C8" s="57" t="s">
        <v>16</v>
      </c>
      <c r="D8" s="61" t="s">
        <v>17</v>
      </c>
    </row>
    <row r="9" spans="2:4" ht="30.6" thickBot="1" x14ac:dyDescent="0.3">
      <c r="B9" s="50">
        <v>5</v>
      </c>
      <c r="C9" s="50" t="s">
        <v>18</v>
      </c>
      <c r="D9" s="62"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4" sqref="C4"/>
    </sheetView>
  </sheetViews>
  <sheetFormatPr defaultColWidth="8.88671875" defaultRowHeight="13.2" x14ac:dyDescent="0.25"/>
  <cols>
    <col min="1" max="1" width="9.44140625" style="17" bestFit="1" customWidth="1"/>
    <col min="2" max="2" width="15.109375" style="17" customWidth="1"/>
    <col min="3" max="3" width="108.6640625" style="21" customWidth="1"/>
    <col min="4" max="4" width="10.6640625" style="17" customWidth="1"/>
    <col min="5" max="16384" width="8.88671875" style="17"/>
  </cols>
  <sheetData>
    <row r="1" spans="1:3" ht="32.25" customHeight="1" x14ac:dyDescent="0.25">
      <c r="A1" s="198" t="s">
        <v>40</v>
      </c>
      <c r="B1" s="199"/>
      <c r="C1" s="199"/>
    </row>
    <row r="2" spans="1:3" ht="16.5" customHeight="1" x14ac:dyDescent="0.25">
      <c r="A2" s="200" t="s">
        <v>25</v>
      </c>
      <c r="B2" s="202" t="s">
        <v>26</v>
      </c>
      <c r="C2" s="204" t="s">
        <v>27</v>
      </c>
    </row>
    <row r="3" spans="1:3" ht="18.75" customHeight="1" x14ac:dyDescent="0.25">
      <c r="A3" s="201"/>
      <c r="B3" s="203"/>
      <c r="C3" s="205"/>
    </row>
    <row r="4" spans="1:3" ht="52.8" x14ac:dyDescent="0.25">
      <c r="A4" s="51">
        <v>1</v>
      </c>
      <c r="B4" s="70" t="s">
        <v>30</v>
      </c>
      <c r="C4" s="71" t="s">
        <v>41</v>
      </c>
    </row>
    <row r="5" spans="1:3" ht="52.8" x14ac:dyDescent="0.25">
      <c r="A5" s="72">
        <v>2</v>
      </c>
      <c r="B5" s="73" t="s">
        <v>29</v>
      </c>
      <c r="C5" s="74" t="s">
        <v>42</v>
      </c>
    </row>
    <row r="6" spans="1:3" ht="52.8" x14ac:dyDescent="0.25">
      <c r="A6" s="67">
        <v>3</v>
      </c>
      <c r="B6" s="68" t="s">
        <v>14</v>
      </c>
      <c r="C6" s="69" t="s">
        <v>43</v>
      </c>
    </row>
    <row r="7" spans="1:3" ht="52.8" x14ac:dyDescent="0.25">
      <c r="A7" s="53">
        <v>4</v>
      </c>
      <c r="B7" s="65" t="s">
        <v>16</v>
      </c>
      <c r="C7" s="66" t="s">
        <v>44</v>
      </c>
    </row>
    <row r="8" spans="1:3" ht="66" x14ac:dyDescent="0.25">
      <c r="A8" s="52">
        <v>5</v>
      </c>
      <c r="B8" s="63" t="s">
        <v>28</v>
      </c>
      <c r="C8" s="64"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I7" sqref="I7"/>
    </sheetView>
  </sheetViews>
  <sheetFormatPr defaultColWidth="8.88671875" defaultRowHeight="13.2" x14ac:dyDescent="0.25"/>
  <cols>
    <col min="1" max="1" width="10.109375" style="17" customWidth="1"/>
    <col min="2" max="2" width="93.6640625" style="17" customWidth="1"/>
    <col min="3" max="3" width="8.88671875" style="17"/>
    <col min="4" max="9" width="21.88671875" style="17" customWidth="1"/>
    <col min="10" max="10" width="8.88671875" style="17"/>
    <col min="11" max="11" width="58.33203125" style="17" bestFit="1" customWidth="1"/>
    <col min="12" max="16384" width="8.88671875" style="17"/>
  </cols>
  <sheetData>
    <row r="2" spans="1:9" ht="12.75" customHeight="1" x14ac:dyDescent="0.25">
      <c r="A2" s="209" t="s">
        <v>39</v>
      </c>
      <c r="B2" s="210"/>
      <c r="D2" s="206" t="s">
        <v>75</v>
      </c>
      <c r="E2" s="206"/>
      <c r="F2" s="206"/>
      <c r="G2" s="206"/>
    </row>
    <row r="3" spans="1:9" ht="12.75" customHeight="1" x14ac:dyDescent="0.25">
      <c r="A3" s="211"/>
      <c r="B3" s="212"/>
    </row>
    <row r="4" spans="1:9" ht="12.75" customHeight="1" x14ac:dyDescent="0.25">
      <c r="A4" s="213"/>
      <c r="B4" s="214"/>
    </row>
    <row r="5" spans="1:9" ht="19.5" customHeight="1" x14ac:dyDescent="0.25">
      <c r="A5" s="18" t="s">
        <v>20</v>
      </c>
      <c r="B5" s="19" t="s">
        <v>21</v>
      </c>
      <c r="D5" s="32" t="s">
        <v>2</v>
      </c>
      <c r="E5" s="77" t="s">
        <v>48</v>
      </c>
      <c r="F5" s="78" t="s">
        <v>49</v>
      </c>
      <c r="G5" s="79" t="s">
        <v>50</v>
      </c>
      <c r="H5" s="81" t="s">
        <v>51</v>
      </c>
      <c r="I5" s="80" t="s">
        <v>52</v>
      </c>
    </row>
    <row r="6" spans="1:9" ht="15" x14ac:dyDescent="0.25">
      <c r="A6" s="215" t="s">
        <v>22</v>
      </c>
      <c r="B6" s="30" t="s">
        <v>23</v>
      </c>
      <c r="D6" s="223" t="s">
        <v>53</v>
      </c>
      <c r="E6" s="39" t="s">
        <v>58</v>
      </c>
      <c r="F6" s="33" t="s">
        <v>55</v>
      </c>
      <c r="G6" s="35" t="s">
        <v>56</v>
      </c>
      <c r="H6" s="37" t="s">
        <v>57</v>
      </c>
      <c r="I6" s="37" t="s">
        <v>57</v>
      </c>
    </row>
    <row r="7" spans="1:9" ht="75" x14ac:dyDescent="0.25">
      <c r="A7" s="216"/>
      <c r="B7" s="31" t="s">
        <v>33</v>
      </c>
      <c r="D7" s="224"/>
      <c r="E7" s="40">
        <v>5</v>
      </c>
      <c r="F7" s="34">
        <v>10</v>
      </c>
      <c r="G7" s="36">
        <v>15</v>
      </c>
      <c r="H7" s="38">
        <v>20</v>
      </c>
      <c r="I7" s="38">
        <v>25</v>
      </c>
    </row>
    <row r="8" spans="1:9" ht="15" x14ac:dyDescent="0.25">
      <c r="A8" s="221" t="s">
        <v>46</v>
      </c>
      <c r="B8" s="29" t="s">
        <v>31</v>
      </c>
      <c r="D8" s="225" t="s">
        <v>51</v>
      </c>
      <c r="E8" s="39" t="s">
        <v>58</v>
      </c>
      <c r="F8" s="33" t="s">
        <v>55</v>
      </c>
      <c r="G8" s="35" t="s">
        <v>56</v>
      </c>
      <c r="H8" s="37" t="s">
        <v>57</v>
      </c>
      <c r="I8" s="37" t="s">
        <v>57</v>
      </c>
    </row>
    <row r="9" spans="1:9" ht="60" x14ac:dyDescent="0.25">
      <c r="A9" s="222"/>
      <c r="B9" s="29" t="s">
        <v>32</v>
      </c>
      <c r="D9" s="226"/>
      <c r="E9" s="40">
        <v>4</v>
      </c>
      <c r="F9" s="34">
        <v>8</v>
      </c>
      <c r="G9" s="36">
        <v>12</v>
      </c>
      <c r="H9" s="41">
        <v>16</v>
      </c>
      <c r="I9" s="38">
        <v>20</v>
      </c>
    </row>
    <row r="10" spans="1:9" ht="15" x14ac:dyDescent="0.25">
      <c r="A10" s="217" t="s">
        <v>47</v>
      </c>
      <c r="B10" s="27" t="s">
        <v>34</v>
      </c>
      <c r="D10" s="227" t="s">
        <v>50</v>
      </c>
      <c r="E10" s="76" t="s">
        <v>54</v>
      </c>
      <c r="F10" s="39" t="s">
        <v>58</v>
      </c>
      <c r="G10" s="33" t="s">
        <v>55</v>
      </c>
      <c r="H10" s="35" t="s">
        <v>56</v>
      </c>
      <c r="I10" s="35" t="s">
        <v>56</v>
      </c>
    </row>
    <row r="11" spans="1:9" ht="30" x14ac:dyDescent="0.25">
      <c r="A11" s="218"/>
      <c r="B11" s="28" t="s">
        <v>35</v>
      </c>
      <c r="D11" s="228"/>
      <c r="E11" s="75">
        <v>3</v>
      </c>
      <c r="F11" s="40">
        <v>6</v>
      </c>
      <c r="G11" s="34">
        <v>9</v>
      </c>
      <c r="H11" s="36">
        <v>12</v>
      </c>
      <c r="I11" s="36">
        <v>15</v>
      </c>
    </row>
    <row r="12" spans="1:9" ht="15" x14ac:dyDescent="0.25">
      <c r="A12" s="219" t="s">
        <v>59</v>
      </c>
      <c r="B12" s="25" t="s">
        <v>24</v>
      </c>
      <c r="D12" s="229" t="s">
        <v>49</v>
      </c>
      <c r="E12" s="76" t="s">
        <v>54</v>
      </c>
      <c r="F12" s="39" t="s">
        <v>58</v>
      </c>
      <c r="G12" s="39" t="s">
        <v>58</v>
      </c>
      <c r="H12" s="33" t="s">
        <v>55</v>
      </c>
      <c r="I12" s="33" t="s">
        <v>55</v>
      </c>
    </row>
    <row r="13" spans="1:9" ht="45" x14ac:dyDescent="0.25">
      <c r="A13" s="220"/>
      <c r="B13" s="26" t="s">
        <v>36</v>
      </c>
      <c r="D13" s="230"/>
      <c r="E13" s="75">
        <v>2</v>
      </c>
      <c r="F13" s="40">
        <v>4</v>
      </c>
      <c r="G13" s="40">
        <v>6</v>
      </c>
      <c r="H13" s="34">
        <v>8</v>
      </c>
      <c r="I13" s="34">
        <v>10</v>
      </c>
    </row>
    <row r="14" spans="1:9" ht="15" x14ac:dyDescent="0.25">
      <c r="A14" s="207" t="s">
        <v>60</v>
      </c>
      <c r="B14" s="23" t="s">
        <v>37</v>
      </c>
      <c r="D14" s="231" t="s">
        <v>48</v>
      </c>
      <c r="E14" s="76" t="s">
        <v>54</v>
      </c>
      <c r="F14" s="76" t="s">
        <v>54</v>
      </c>
      <c r="G14" s="76" t="s">
        <v>54</v>
      </c>
      <c r="H14" s="39" t="s">
        <v>58</v>
      </c>
      <c r="I14" s="39" t="s">
        <v>58</v>
      </c>
    </row>
    <row r="15" spans="1:9" ht="45" x14ac:dyDescent="0.25">
      <c r="A15" s="208"/>
      <c r="B15" s="24" t="s">
        <v>38</v>
      </c>
      <c r="D15" s="232"/>
      <c r="E15" s="75">
        <v>1</v>
      </c>
      <c r="F15" s="75">
        <v>2</v>
      </c>
      <c r="G15" s="75">
        <v>3</v>
      </c>
      <c r="H15" s="40">
        <v>4</v>
      </c>
      <c r="I15" s="40">
        <v>5</v>
      </c>
    </row>
    <row r="17" spans="3:3" ht="13.8" x14ac:dyDescent="0.25">
      <c r="C17" s="51">
        <v>1</v>
      </c>
    </row>
    <row r="18" spans="3:3" ht="13.8" x14ac:dyDescent="0.25">
      <c r="C18" s="20">
        <v>2</v>
      </c>
    </row>
    <row r="19" spans="3:3" ht="13.8" x14ac:dyDescent="0.25">
      <c r="C19" s="20">
        <v>3</v>
      </c>
    </row>
    <row r="20" spans="3:3" ht="13.8" x14ac:dyDescent="0.25">
      <c r="C20" s="53">
        <v>4</v>
      </c>
    </row>
    <row r="21" spans="3:3" ht="13.8" x14ac:dyDescent="0.25">
      <c r="C21" s="52">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2025-09-05T06:48:46Z</dcterms:modified>
</cp:coreProperties>
</file>